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'!$20:$21</definedName>
    <definedName name="_xlnm.Print_Area" localSheetId="0">'раздел 1 инд плана '!$A$1:$F$198</definedName>
    <definedName name="_xlnm.Print_Area" localSheetId="1">'раздел 2 инд плана'!$A$1:$E$55</definedName>
    <definedName name="_xlnm.Print_Area" localSheetId="2">'раздел 3 инд плана'!$A$1:$D$45</definedName>
  </definedNames>
  <calcPr fullCalcOnLoad="1"/>
</workbook>
</file>

<file path=xl/sharedStrings.xml><?xml version="1.0" encoding="utf-8"?>
<sst xmlns="http://schemas.openxmlformats.org/spreadsheetml/2006/main" count="313" uniqueCount="224">
  <si>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</si>
  <si>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</si>
  <si>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</si>
  <si>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</si>
  <si>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</si>
  <si>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</si>
  <si>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</si>
  <si>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</si>
  <si>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</si>
  <si>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</si>
  <si>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</si>
  <si>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</si>
  <si>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</si>
  <si>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</si>
  <si>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</si>
  <si>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</si>
  <si>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</si>
  <si>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</si>
  <si>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</si>
  <si>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</si>
  <si>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</si>
  <si>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</si>
  <si>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</si>
  <si>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</si>
  <si>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</si>
  <si>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</si>
  <si>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</si>
  <si>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</si>
  <si>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</si>
  <si>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</si>
  <si>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</si>
  <si>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</si>
  <si>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</si>
  <si>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</si>
  <si>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</si>
  <si>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</si>
  <si>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</si>
  <si>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</si>
  <si>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</si>
  <si>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</si>
  <si>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</si>
  <si>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</si>
  <si>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</si>
  <si>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</si>
  <si>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</si>
  <si>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2012г. в % к 2011г.</t>
  </si>
  <si>
    <t>(в разрезе основных видов деятельности)</t>
  </si>
  <si>
    <t>Прогноз (индикативный план) развития государственного сектора экономики</t>
  </si>
  <si>
    <t>Наименование показателей</t>
  </si>
  <si>
    <t>ед.изм.</t>
  </si>
  <si>
    <t>Прибыль (убыток) по всем видам деятельности государственных организаций</t>
  </si>
  <si>
    <t>млн.руб</t>
  </si>
  <si>
    <t>Объем отгруженных товаров собственного производства, выполненных работ и услуг  организаций государственной формы собственности</t>
  </si>
  <si>
    <t>Доля гос. сектора в общем объеме отгруженной продукции (работ, услуг)</t>
  </si>
  <si>
    <t>%</t>
  </si>
  <si>
    <t>Доля гос. сектора в общем объеме инвестиций в основной капитал</t>
  </si>
  <si>
    <t>Оборот розничной торговли организаций государственной формы собственности</t>
  </si>
  <si>
    <t>Объем платных услуг населению организаций гос. формы собственности</t>
  </si>
  <si>
    <t>Среднегодовая численность работающих в организациях государственной формы собственности</t>
  </si>
  <si>
    <t>тыс.чел</t>
  </si>
  <si>
    <t>Доля занятых в организациях государственной формы собственности в общей численности занятых в экономике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</si>
  <si>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2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</si>
  <si>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</si>
  <si>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</si>
  <si>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</si>
  <si>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</si>
  <si>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</si>
  <si>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</si>
  <si>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</si>
  <si>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</si>
  <si>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</si>
  <si>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</si>
  <si>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</si>
  <si>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</si>
  <si>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</si>
  <si>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</si>
  <si>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</si>
  <si>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</si>
  <si>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</si>
  <si>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</si>
  <si>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</si>
  <si>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</si>
  <si>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</si>
  <si>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</si>
  <si>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</si>
  <si>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подпись</t>
  </si>
  <si>
    <t>Доля муниципального  сектора в общем объеме розничной торговли по всем каналам реализации</t>
  </si>
  <si>
    <t>Фонд оплаты труда работающих на предприятиях  государственной формы собственности</t>
  </si>
  <si>
    <t>Доля государственного сектора в общем объеме платных услуг населению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</si>
  <si>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</si>
  <si>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</si>
  <si>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</si>
  <si>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</si>
  <si>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</si>
  <si>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</si>
  <si>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</si>
  <si>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</si>
  <si>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</si>
  <si>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</si>
  <si>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</si>
  <si>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</si>
  <si>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</si>
  <si>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</si>
  <si>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</si>
  <si>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</si>
  <si>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</si>
  <si>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</si>
  <si>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</si>
  <si>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</si>
  <si>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</si>
  <si>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</si>
  <si>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</si>
  <si>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</si>
  <si>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</si>
  <si>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</si>
  <si>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Стеклопакеты (без оконных переплеттов), тыс.кв.м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</si>
  <si>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</si>
  <si>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</si>
  <si>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</si>
  <si>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</si>
  <si>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</si>
  <si>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</si>
  <si>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</si>
  <si>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</si>
  <si>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</si>
  <si>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</si>
  <si>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</si>
  <si>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</si>
  <si>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</si>
  <si>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</si>
  <si>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</si>
  <si>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</si>
  <si>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</si>
  <si>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</si>
  <si>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</si>
  <si>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стационарными учреждениями социального обслуживания престарелых и инвалидов, мест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</si>
  <si>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</si>
  <si>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</si>
  <si>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</si>
  <si>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</si>
  <si>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</si>
  <si>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</si>
  <si>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</si>
  <si>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</si>
  <si>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</si>
  <si>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</si>
  <si>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</si>
  <si>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</si>
  <si>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</si>
  <si>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</si>
  <si>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</si>
  <si>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</si>
  <si>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</si>
  <si>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</si>
  <si>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</si>
  <si>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Плиты, листы, пленка и полосы (ленты) полимерные, пористые прочие, тонн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</si>
  <si>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</si>
  <si>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</si>
  <si>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</si>
  <si>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</si>
  <si>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</si>
  <si>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</si>
  <si>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</si>
  <si>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</si>
  <si>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</si>
  <si>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</si>
  <si>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</si>
  <si>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</si>
  <si>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</si>
  <si>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</si>
  <si>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</si>
  <si>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</si>
  <si>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</si>
  <si>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</si>
  <si>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</si>
  <si>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</si>
  <si>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</si>
  <si>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</si>
  <si>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</si>
  <si>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</si>
  <si>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</si>
  <si>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</si>
  <si>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</si>
  <si>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</si>
  <si>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</si>
  <si>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</si>
  <si>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</si>
  <si>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       Раздел 2. Прогноз (индикативный план) развития регулируемого сектора экономики </t>
  </si>
  <si>
    <t>Выпуск продукции сельского хозяйства сельскохозяйственными организациями государственного сектора экономики</t>
  </si>
  <si>
    <t>Доля государственного сектора в общем объеме выпуска продукции сельского хозяйства сельхозпроизводителями</t>
  </si>
  <si>
    <t>Доля государственного сектора в общем объеме розничной торговли по всем каналам реализации</t>
  </si>
  <si>
    <t>Инвестиции в основной капитал организаций государственного сектора экономики за счет всех источников финансирования</t>
  </si>
  <si>
    <t>14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</si>
  <si>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</si>
  <si>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</si>
  <si>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</si>
  <si>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</si>
  <si>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 xml:space="preserve">   обеспеченность спортивными сооружениями, кв. м. на 1 тыс. населения</t>
  </si>
  <si>
    <t>отчет  2011 год</t>
  </si>
  <si>
    <t>оценка 2012 год</t>
  </si>
  <si>
    <t>прогноз 2013 год</t>
  </si>
  <si>
    <t>2013г. в % к 2012г.</t>
  </si>
  <si>
    <t>2011 год  отчет</t>
  </si>
  <si>
    <t>2012 год  оценка</t>
  </si>
  <si>
    <t>2013 год  прогноз</t>
  </si>
  <si>
    <t>2011 год         отчет</t>
  </si>
  <si>
    <t>2012 год   оценка</t>
  </si>
  <si>
    <t>Прогноз (индикативный план) социально-экономического развития                                                           Красносельского сельского поселения муниципального образования Динской район                                      на 2013 год</t>
  </si>
  <si>
    <t xml:space="preserve"> Красносельского сельского поселения муниципального образования Динской район</t>
  </si>
  <si>
    <t>Рыбопродукты, тонн</t>
  </si>
  <si>
    <t>Красносельского сельского поселения муниципального образования Динской район</t>
  </si>
  <si>
    <t xml:space="preserve">                  печатная продукция, млн. руб.</t>
  </si>
  <si>
    <t xml:space="preserve">                  электроэнергия, млн. руб.</t>
  </si>
  <si>
    <t xml:space="preserve">                  пар и горячая вода, млн. руб.</t>
  </si>
  <si>
    <t xml:space="preserve">                  собранная и очещенная вода, млн.руб.</t>
  </si>
  <si>
    <t xml:space="preserve">                   услуги связанные с недвижимым имуществом, арендой, вычислительной техникой, прочие услуги , млн.руб.</t>
  </si>
  <si>
    <t>Глава Красносельского сельского поселения</t>
  </si>
  <si>
    <t>М.В. Кныш</t>
  </si>
  <si>
    <t>от ___________________ №  ________</t>
  </si>
  <si>
    <t xml:space="preserve">к решению Совета Красносельского </t>
  </si>
  <si>
    <t xml:space="preserve">сельского поселения Динского района </t>
  </si>
  <si>
    <t xml:space="preserve">ПРИЛОЖЕНИЕ </t>
  </si>
  <si>
    <t>от  05.12.2012 года № 42</t>
  </si>
  <si>
    <r>
      <t>«</t>
    </r>
    <r>
      <rPr>
        <sz val="12"/>
        <rFont val="Times New Roman"/>
        <family val="1"/>
      </rPr>
      <t>ПРИЛОЖЕНИЕ  1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</si>
</sst>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>
      <alignment/>
      <protection/>
    </xf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1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/>
    </xf>
    <xf numFmtId="164" fontId="7" fillId="0" borderId="14" xfId="52" applyNumberFormat="1" applyFill="1" applyBorder="1" applyAlignment="1">
      <alignment horizontal="right"/>
      <protection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wrapText="1"/>
    </xf>
    <xf numFmtId="0" fontId="29" fillId="0" borderId="0" xfId="0" applyFont="1" applyAlignment="1">
      <alignment/>
    </xf>
    <xf numFmtId="0" fontId="4" fillId="0" borderId="15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17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0" fillId="5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4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4" fillId="0" borderId="2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165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0" fontId="12" fillId="0" borderId="21" xfId="0" applyFont="1" applyBorder="1" applyAlignment="1">
      <alignment/>
    </xf>
    <xf numFmtId="0" fontId="2" fillId="0" borderId="23" xfId="0" applyFont="1" applyBorder="1" applyAlignment="1">
      <alignment wrapText="1"/>
    </xf>
    <xf numFmtId="165" fontId="2" fillId="0" borderId="23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right"/>
      <protection/>
    </xf>
    <xf numFmtId="0" fontId="11" fillId="0" borderId="21" xfId="0" applyFont="1" applyFill="1" applyBorder="1" applyAlignment="1" applyProtection="1">
      <alignment horizontal="right"/>
      <protection locked="0"/>
    </xf>
    <xf numFmtId="0" fontId="10" fillId="0" borderId="21" xfId="0" applyFont="1" applyBorder="1" applyAlignment="1">
      <alignment horizontal="center" wrapText="1"/>
    </xf>
    <xf numFmtId="165" fontId="2" fillId="0" borderId="21" xfId="0" applyNumberFormat="1" applyFont="1" applyFill="1" applyBorder="1" applyAlignment="1" applyProtection="1">
      <alignment horizontal="right"/>
      <protection locked="0"/>
    </xf>
    <xf numFmtId="165" fontId="2" fillId="0" borderId="21" xfId="0" applyNumberFormat="1" applyFont="1" applyFill="1" applyBorder="1" applyAlignment="1" applyProtection="1">
      <alignment horizontal="right"/>
      <protection/>
    </xf>
    <xf numFmtId="165" fontId="2" fillId="0" borderId="21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right"/>
    </xf>
    <xf numFmtId="0" fontId="10" fillId="0" borderId="21" xfId="0" applyFont="1" applyBorder="1" applyAlignment="1">
      <alignment horizontal="center"/>
    </xf>
    <xf numFmtId="164" fontId="2" fillId="0" borderId="21" xfId="0" applyNumberFormat="1" applyFont="1" applyFill="1" applyBorder="1" applyAlignment="1">
      <alignment horizontal="right" wrapText="1"/>
    </xf>
    <xf numFmtId="164" fontId="2" fillId="0" borderId="21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 horizontal="right" wrapText="1"/>
    </xf>
    <xf numFmtId="165" fontId="2" fillId="0" borderId="21" xfId="0" applyNumberFormat="1" applyFont="1" applyFill="1" applyBorder="1" applyAlignment="1">
      <alignment horizontal="right" wrapText="1"/>
    </xf>
    <xf numFmtId="164" fontId="2" fillId="0" borderId="21" xfId="0" applyNumberFormat="1" applyFont="1" applyFill="1" applyBorder="1" applyAlignment="1" applyProtection="1">
      <alignment horizontal="right"/>
      <protection locked="0"/>
    </xf>
    <xf numFmtId="164" fontId="2" fillId="0" borderId="21" xfId="0" applyNumberFormat="1" applyFont="1" applyFill="1" applyBorder="1" applyAlignment="1" applyProtection="1">
      <alignment horizontal="right"/>
      <protection/>
    </xf>
    <xf numFmtId="0" fontId="2" fillId="0" borderId="2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right"/>
      <protection/>
    </xf>
    <xf numFmtId="0" fontId="4" fillId="0" borderId="24" xfId="0" applyFont="1" applyFill="1" applyBorder="1" applyAlignment="1">
      <alignment wrapText="1"/>
    </xf>
    <xf numFmtId="0" fontId="4" fillId="0" borderId="22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3" fillId="0" borderId="0" xfId="0" applyFont="1" applyAlignment="1">
      <alignment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34" xfId="0" applyFont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3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view="pageBreakPreview" zoomScale="80" zoomScaleSheetLayoutView="80" zoomScalePageLayoutView="0" workbookViewId="0" topLeftCell="A1">
      <selection activeCell="C10" sqref="C10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3:6" ht="15.75">
      <c r="C1" s="110" t="s">
        <v>221</v>
      </c>
      <c r="D1" s="110"/>
      <c r="E1" s="110"/>
      <c r="F1" s="110"/>
    </row>
    <row r="2" spans="3:6" ht="15">
      <c r="C2" s="116" t="s">
        <v>219</v>
      </c>
      <c r="D2" s="116"/>
      <c r="E2" s="116"/>
      <c r="F2" s="116"/>
    </row>
    <row r="3" spans="3:6" ht="15">
      <c r="C3" s="103" t="s">
        <v>220</v>
      </c>
      <c r="D3" s="109"/>
      <c r="E3" s="109"/>
      <c r="F3" s="109"/>
    </row>
    <row r="4" spans="3:6" ht="15">
      <c r="C4" s="109" t="s">
        <v>218</v>
      </c>
      <c r="D4" s="109"/>
      <c r="E4" s="109"/>
      <c r="F4" s="109"/>
    </row>
    <row r="7" spans="1:6" ht="18.75">
      <c r="A7" s="35"/>
      <c r="B7" s="110"/>
      <c r="C7" s="142" t="s">
        <v>223</v>
      </c>
      <c r="D7" s="110"/>
      <c r="E7" s="110"/>
      <c r="F7" s="110"/>
    </row>
    <row r="8" spans="1:6" ht="15">
      <c r="A8" s="23"/>
      <c r="B8" s="109"/>
      <c r="C8" s="116" t="s">
        <v>219</v>
      </c>
      <c r="D8" s="116"/>
      <c r="E8" s="116"/>
      <c r="F8" s="116"/>
    </row>
    <row r="9" spans="1:6" ht="15">
      <c r="A9" s="23"/>
      <c r="B9" s="109"/>
      <c r="C9" s="103" t="s">
        <v>220</v>
      </c>
      <c r="D9" s="109"/>
      <c r="E9" s="109"/>
      <c r="F9" s="109"/>
    </row>
    <row r="10" spans="1:6" ht="15">
      <c r="A10" s="35" t="s">
        <v>152</v>
      </c>
      <c r="B10" s="109"/>
      <c r="C10" s="109" t="s">
        <v>222</v>
      </c>
      <c r="D10" s="109"/>
      <c r="E10" s="109"/>
      <c r="F10" s="109"/>
    </row>
    <row r="11" spans="1:6" ht="15">
      <c r="A11" s="35"/>
      <c r="B11" s="109"/>
      <c r="C11" s="109"/>
      <c r="D11" s="109"/>
      <c r="E11" s="109"/>
      <c r="F11" s="109"/>
    </row>
    <row r="12" spans="1:6" ht="15.75">
      <c r="A12" s="128"/>
      <c r="B12" s="128"/>
      <c r="C12" s="128"/>
      <c r="D12" s="128"/>
      <c r="E12" s="128"/>
      <c r="F12" s="128"/>
    </row>
    <row r="13" spans="1:6" ht="53.25" customHeight="1">
      <c r="A13" s="129" t="s">
        <v>207</v>
      </c>
      <c r="B13" s="129"/>
      <c r="C13" s="129"/>
      <c r="D13" s="129"/>
      <c r="E13" s="129"/>
      <c r="F13" s="129"/>
    </row>
    <row r="14" spans="1:6" ht="17.25" customHeight="1">
      <c r="A14" s="7"/>
      <c r="B14" s="7"/>
      <c r="C14" s="7"/>
      <c r="D14" s="7"/>
      <c r="E14" s="7"/>
      <c r="F14" s="7"/>
    </row>
    <row r="15" spans="1:7" ht="17.25" customHeight="1">
      <c r="A15" s="127" t="s">
        <v>98</v>
      </c>
      <c r="B15" s="127"/>
      <c r="C15" s="127"/>
      <c r="D15" s="127"/>
      <c r="E15" s="127"/>
      <c r="F15" s="127"/>
      <c r="G15" s="127"/>
    </row>
    <row r="16" spans="1:7" ht="16.5" customHeight="1">
      <c r="A16" s="127" t="s">
        <v>208</v>
      </c>
      <c r="B16" s="127"/>
      <c r="C16" s="127"/>
      <c r="D16" s="127"/>
      <c r="E16" s="127"/>
      <c r="F16" s="127"/>
      <c r="G16" s="127"/>
    </row>
    <row r="17" spans="1:7" ht="16.5" customHeight="1">
      <c r="A17" s="127" t="s">
        <v>46</v>
      </c>
      <c r="B17" s="127"/>
      <c r="C17" s="127"/>
      <c r="D17" s="127"/>
      <c r="E17" s="127"/>
      <c r="F17" s="127"/>
      <c r="G17" s="127"/>
    </row>
    <row r="18" spans="1:7" ht="16.5" customHeight="1">
      <c r="A18" s="102"/>
      <c r="B18" s="102"/>
      <c r="C18" s="102"/>
      <c r="D18" s="102"/>
      <c r="E18" s="102"/>
      <c r="F18" s="102"/>
      <c r="G18" s="102"/>
    </row>
    <row r="19" spans="1:6" ht="16.5" customHeight="1" thickBot="1">
      <c r="A19" s="8"/>
      <c r="D19" s="8"/>
      <c r="F19" s="8"/>
    </row>
    <row r="20" spans="1:6" ht="12.75">
      <c r="A20" s="130" t="s">
        <v>0</v>
      </c>
      <c r="B20" s="125" t="s">
        <v>198</v>
      </c>
      <c r="C20" s="125" t="s">
        <v>199</v>
      </c>
      <c r="D20" s="125" t="s">
        <v>45</v>
      </c>
      <c r="E20" s="125" t="s">
        <v>200</v>
      </c>
      <c r="F20" s="125" t="s">
        <v>201</v>
      </c>
    </row>
    <row r="21" spans="1:6" ht="26.25" customHeight="1" thickBot="1">
      <c r="A21" s="131"/>
      <c r="B21" s="126"/>
      <c r="C21" s="126"/>
      <c r="D21" s="126"/>
      <c r="E21" s="126"/>
      <c r="F21" s="126"/>
    </row>
    <row r="22" spans="1:6" ht="28.5" customHeight="1">
      <c r="A22" s="50" t="s">
        <v>1</v>
      </c>
      <c r="B22" s="51">
        <v>3.08</v>
      </c>
      <c r="C22" s="51">
        <v>3.173</v>
      </c>
      <c r="D22" s="38">
        <f>C22/B22*100</f>
        <v>103.01948051948051</v>
      </c>
      <c r="E22" s="51">
        <v>3.236</v>
      </c>
      <c r="F22" s="39">
        <f>E22/C22*100</f>
        <v>101.98550267885282</v>
      </c>
    </row>
    <row r="23" spans="1:6" ht="21.75" customHeight="1">
      <c r="A23" s="50" t="s">
        <v>158</v>
      </c>
      <c r="B23" s="51">
        <v>7723.1</v>
      </c>
      <c r="C23" s="51">
        <v>8219.1</v>
      </c>
      <c r="D23" s="38">
        <f aca="true" t="shared" si="0" ref="D23:D87">C23/B23*100</f>
        <v>106.42229156685788</v>
      </c>
      <c r="E23" s="51">
        <v>8917.7</v>
      </c>
      <c r="F23" s="39">
        <f aca="true" t="shared" si="1" ref="F23:F87">E23/C23*100</f>
        <v>108.4997140806171</v>
      </c>
    </row>
    <row r="24" spans="1:6" ht="18.75" customHeight="1">
      <c r="A24" s="50" t="s">
        <v>2</v>
      </c>
      <c r="B24" s="51">
        <v>0.489</v>
      </c>
      <c r="C24" s="51">
        <v>0.496</v>
      </c>
      <c r="D24" s="38">
        <f t="shared" si="0"/>
        <v>101.43149284253579</v>
      </c>
      <c r="E24" s="51">
        <v>0.469</v>
      </c>
      <c r="F24" s="39">
        <f t="shared" si="1"/>
        <v>94.55645161290323</v>
      </c>
    </row>
    <row r="25" spans="1:6" ht="18.75" customHeight="1">
      <c r="A25" s="50" t="s">
        <v>3</v>
      </c>
      <c r="B25" s="51">
        <v>0.395</v>
      </c>
      <c r="C25" s="51">
        <v>0.401</v>
      </c>
      <c r="D25" s="38">
        <f t="shared" si="0"/>
        <v>101.51898734177216</v>
      </c>
      <c r="E25" s="51">
        <v>0.425</v>
      </c>
      <c r="F25" s="39">
        <f t="shared" si="1"/>
        <v>105.98503740648377</v>
      </c>
    </row>
    <row r="26" spans="1:6" ht="30">
      <c r="A26" s="2" t="s">
        <v>159</v>
      </c>
      <c r="B26" s="51">
        <v>12292.5</v>
      </c>
      <c r="C26" s="38">
        <v>13447</v>
      </c>
      <c r="D26" s="38">
        <f t="shared" si="0"/>
        <v>109.39190563351637</v>
      </c>
      <c r="E26" s="38">
        <v>18646.4</v>
      </c>
      <c r="F26" s="39">
        <f t="shared" si="1"/>
        <v>138.66587342901764</v>
      </c>
    </row>
    <row r="27" spans="1:6" ht="30">
      <c r="A27" s="2" t="s">
        <v>4</v>
      </c>
      <c r="B27" s="51">
        <v>1.3</v>
      </c>
      <c r="C27" s="51">
        <v>1.3</v>
      </c>
      <c r="D27" s="38">
        <f t="shared" si="0"/>
        <v>100</v>
      </c>
      <c r="E27" s="51">
        <v>1.35</v>
      </c>
      <c r="F27" s="39">
        <f t="shared" si="1"/>
        <v>103.84615384615385</v>
      </c>
    </row>
    <row r="28" spans="1:6" ht="30">
      <c r="A28" s="52" t="s">
        <v>160</v>
      </c>
      <c r="B28" s="51">
        <v>2900</v>
      </c>
      <c r="C28" s="51">
        <v>3010</v>
      </c>
      <c r="D28" s="38">
        <f t="shared" si="0"/>
        <v>103.79310344827586</v>
      </c>
      <c r="E28" s="51">
        <v>3010</v>
      </c>
      <c r="F28" s="39">
        <f t="shared" si="1"/>
        <v>100</v>
      </c>
    </row>
    <row r="29" spans="1:6" ht="15">
      <c r="A29" s="100" t="s">
        <v>99</v>
      </c>
      <c r="B29" s="51">
        <v>14</v>
      </c>
      <c r="C29" s="51">
        <v>8</v>
      </c>
      <c r="D29" s="38">
        <f t="shared" si="0"/>
        <v>57.14285714285714</v>
      </c>
      <c r="E29" s="51">
        <v>7</v>
      </c>
      <c r="F29" s="39">
        <f t="shared" si="1"/>
        <v>87.5</v>
      </c>
    </row>
    <row r="30" spans="1:6" ht="30">
      <c r="A30" s="101" t="s">
        <v>5</v>
      </c>
      <c r="B30" s="51">
        <v>0.7</v>
      </c>
      <c r="C30" s="51">
        <v>0.4</v>
      </c>
      <c r="D30" s="38">
        <f t="shared" si="0"/>
        <v>57.14285714285715</v>
      </c>
      <c r="E30" s="51">
        <v>0.4</v>
      </c>
      <c r="F30" s="39">
        <f t="shared" si="1"/>
        <v>100</v>
      </c>
    </row>
    <row r="31" spans="1:7" s="4" customFormat="1" ht="21" customHeight="1">
      <c r="A31" s="2" t="s">
        <v>161</v>
      </c>
      <c r="B31" s="40">
        <v>0.571</v>
      </c>
      <c r="C31" s="40">
        <v>0.614</v>
      </c>
      <c r="D31" s="38">
        <f t="shared" si="0"/>
        <v>107.5306479859895</v>
      </c>
      <c r="E31" s="40">
        <v>0.88</v>
      </c>
      <c r="F31" s="39">
        <f t="shared" si="1"/>
        <v>143.32247557003257</v>
      </c>
      <c r="G31" s="1"/>
    </row>
    <row r="32" spans="1:6" ht="17.25" customHeight="1">
      <c r="A32" s="2" t="s">
        <v>162</v>
      </c>
      <c r="B32" s="40">
        <v>38.5</v>
      </c>
      <c r="C32" s="40">
        <v>42.6</v>
      </c>
      <c r="D32" s="38">
        <f t="shared" si="0"/>
        <v>110.64935064935067</v>
      </c>
      <c r="E32" s="40">
        <v>40.5</v>
      </c>
      <c r="F32" s="39">
        <f t="shared" si="1"/>
        <v>95.07042253521126</v>
      </c>
    </row>
    <row r="33" spans="1:6" ht="17.25" customHeight="1">
      <c r="A33" s="2"/>
      <c r="B33" s="40"/>
      <c r="C33" s="40"/>
      <c r="D33" s="38"/>
      <c r="E33" s="53"/>
      <c r="F33" s="39"/>
    </row>
    <row r="34" spans="1:6" ht="17.25" customHeight="1">
      <c r="A34" s="5" t="s">
        <v>117</v>
      </c>
      <c r="B34" s="117"/>
      <c r="C34" s="118"/>
      <c r="D34" s="118"/>
      <c r="E34" s="118"/>
      <c r="F34" s="119"/>
    </row>
    <row r="35" spans="1:7" ht="16.5" customHeight="1" hidden="1">
      <c r="A35" s="54" t="s">
        <v>163</v>
      </c>
      <c r="B35" s="55">
        <v>0</v>
      </c>
      <c r="C35" s="55">
        <v>0</v>
      </c>
      <c r="D35" s="38" t="e">
        <f t="shared" si="0"/>
        <v>#DIV/0!</v>
      </c>
      <c r="E35" s="56">
        <v>0</v>
      </c>
      <c r="F35" s="39" t="e">
        <f t="shared" si="1"/>
        <v>#DIV/0!</v>
      </c>
      <c r="G35" s="4"/>
    </row>
    <row r="36" spans="1:7" ht="20.25" customHeight="1">
      <c r="A36" s="54" t="s">
        <v>164</v>
      </c>
      <c r="B36" s="55">
        <v>33.9</v>
      </c>
      <c r="C36" s="56">
        <v>34</v>
      </c>
      <c r="D36" s="38">
        <f t="shared" si="0"/>
        <v>100.29498525073748</v>
      </c>
      <c r="E36" s="56">
        <v>35.1</v>
      </c>
      <c r="F36" s="39">
        <f t="shared" si="1"/>
        <v>103.23529411764707</v>
      </c>
      <c r="G36" s="4"/>
    </row>
    <row r="37" spans="1:7" ht="22.5" customHeight="1" hidden="1">
      <c r="A37" s="57" t="s">
        <v>165</v>
      </c>
      <c r="B37" s="55">
        <v>0</v>
      </c>
      <c r="C37" s="55">
        <v>0</v>
      </c>
      <c r="D37" s="38" t="e">
        <f t="shared" si="0"/>
        <v>#DIV/0!</v>
      </c>
      <c r="E37" s="56">
        <v>0</v>
      </c>
      <c r="F37" s="39" t="e">
        <f t="shared" si="1"/>
        <v>#DIV/0!</v>
      </c>
      <c r="G37" s="4"/>
    </row>
    <row r="38" spans="1:6" ht="27.75" customHeight="1">
      <c r="A38" s="5" t="s">
        <v>6</v>
      </c>
      <c r="B38" s="117"/>
      <c r="C38" s="118"/>
      <c r="D38" s="118"/>
      <c r="E38" s="118"/>
      <c r="F38" s="119"/>
    </row>
    <row r="39" spans="1:6" ht="21.75" customHeight="1" hidden="1">
      <c r="A39" s="49" t="s">
        <v>101</v>
      </c>
      <c r="B39" s="40">
        <v>0</v>
      </c>
      <c r="C39" s="40">
        <v>0</v>
      </c>
      <c r="D39" s="38" t="e">
        <f t="shared" si="0"/>
        <v>#DIV/0!</v>
      </c>
      <c r="E39" s="53">
        <v>0</v>
      </c>
      <c r="F39" s="39" t="e">
        <f t="shared" si="1"/>
        <v>#DIV/0!</v>
      </c>
    </row>
    <row r="40" spans="1:6" ht="18.75" customHeight="1" hidden="1">
      <c r="A40" s="2" t="s">
        <v>102</v>
      </c>
      <c r="B40" s="40">
        <v>0</v>
      </c>
      <c r="C40" s="40">
        <v>0</v>
      </c>
      <c r="D40" s="38" t="e">
        <f t="shared" si="0"/>
        <v>#DIV/0!</v>
      </c>
      <c r="E40" s="53">
        <v>0</v>
      </c>
      <c r="F40" s="39" t="e">
        <f t="shared" si="1"/>
        <v>#DIV/0!</v>
      </c>
    </row>
    <row r="41" spans="1:6" ht="18.75" customHeight="1" hidden="1">
      <c r="A41" s="2" t="s">
        <v>103</v>
      </c>
      <c r="B41" s="40">
        <v>0</v>
      </c>
      <c r="C41" s="40">
        <v>0</v>
      </c>
      <c r="D41" s="38" t="e">
        <f aca="true" t="shared" si="2" ref="D41:D55">C41/B41*100</f>
        <v>#DIV/0!</v>
      </c>
      <c r="E41" s="53">
        <v>0</v>
      </c>
      <c r="F41" s="39" t="e">
        <f t="shared" si="1"/>
        <v>#DIV/0!</v>
      </c>
    </row>
    <row r="42" spans="1:6" ht="21" customHeight="1" hidden="1">
      <c r="A42" s="2" t="s">
        <v>104</v>
      </c>
      <c r="B42" s="40">
        <v>0</v>
      </c>
      <c r="C42" s="40">
        <v>0</v>
      </c>
      <c r="D42" s="38" t="e">
        <f t="shared" si="2"/>
        <v>#DIV/0!</v>
      </c>
      <c r="E42" s="53">
        <v>0</v>
      </c>
      <c r="F42" s="39" t="e">
        <f t="shared" si="1"/>
        <v>#DIV/0!</v>
      </c>
    </row>
    <row r="43" spans="1:6" ht="27.75" customHeight="1" hidden="1">
      <c r="A43" s="2" t="s">
        <v>105</v>
      </c>
      <c r="B43" s="40">
        <v>0</v>
      </c>
      <c r="C43" s="40">
        <v>0</v>
      </c>
      <c r="D43" s="38" t="e">
        <f t="shared" si="2"/>
        <v>#DIV/0!</v>
      </c>
      <c r="E43" s="53">
        <v>0</v>
      </c>
      <c r="F43" s="39" t="e">
        <f t="shared" si="1"/>
        <v>#DIV/0!</v>
      </c>
    </row>
    <row r="44" spans="1:6" ht="19.5" customHeight="1" hidden="1">
      <c r="A44" s="2" t="s">
        <v>106</v>
      </c>
      <c r="B44" s="40">
        <v>0</v>
      </c>
      <c r="C44" s="40">
        <v>0</v>
      </c>
      <c r="D44" s="38" t="e">
        <f t="shared" si="2"/>
        <v>#DIV/0!</v>
      </c>
      <c r="E44" s="53">
        <v>0</v>
      </c>
      <c r="F44" s="39" t="e">
        <f t="shared" si="1"/>
        <v>#DIV/0!</v>
      </c>
    </row>
    <row r="45" spans="1:6" ht="14.25" customHeight="1" hidden="1">
      <c r="A45" s="2" t="s">
        <v>107</v>
      </c>
      <c r="B45" s="40">
        <v>0</v>
      </c>
      <c r="C45" s="40">
        <v>0</v>
      </c>
      <c r="D45" s="38" t="e">
        <f t="shared" si="2"/>
        <v>#DIV/0!</v>
      </c>
      <c r="E45" s="53">
        <v>0</v>
      </c>
      <c r="F45" s="39" t="e">
        <f t="shared" si="1"/>
        <v>#DIV/0!</v>
      </c>
    </row>
    <row r="46" spans="1:6" ht="14.25" customHeight="1" hidden="1">
      <c r="A46" s="49" t="s">
        <v>108</v>
      </c>
      <c r="B46" s="40">
        <v>0</v>
      </c>
      <c r="C46" s="40">
        <v>0</v>
      </c>
      <c r="D46" s="38" t="e">
        <f t="shared" si="2"/>
        <v>#DIV/0!</v>
      </c>
      <c r="E46" s="53">
        <v>0</v>
      </c>
      <c r="F46" s="39" t="e">
        <f t="shared" si="1"/>
        <v>#DIV/0!</v>
      </c>
    </row>
    <row r="47" spans="1:6" ht="14.25" customHeight="1" hidden="1">
      <c r="A47" s="2" t="s">
        <v>109</v>
      </c>
      <c r="B47" s="40">
        <v>0</v>
      </c>
      <c r="C47" s="40">
        <v>0</v>
      </c>
      <c r="D47" s="38" t="e">
        <f t="shared" si="2"/>
        <v>#DIV/0!</v>
      </c>
      <c r="E47" s="53">
        <v>0</v>
      </c>
      <c r="F47" s="39" t="e">
        <f t="shared" si="1"/>
        <v>#DIV/0!</v>
      </c>
    </row>
    <row r="48" spans="1:6" ht="14.25" customHeight="1" hidden="1">
      <c r="A48" s="2" t="s">
        <v>110</v>
      </c>
      <c r="B48" s="40">
        <v>0</v>
      </c>
      <c r="C48" s="40">
        <v>0</v>
      </c>
      <c r="D48" s="38" t="e">
        <f t="shared" si="2"/>
        <v>#DIV/0!</v>
      </c>
      <c r="E48" s="53">
        <v>0</v>
      </c>
      <c r="F48" s="39" t="e">
        <f t="shared" si="1"/>
        <v>#DIV/0!</v>
      </c>
    </row>
    <row r="49" spans="1:6" ht="30.75" customHeight="1" hidden="1">
      <c r="A49" s="2" t="s">
        <v>100</v>
      </c>
      <c r="B49" s="40">
        <v>0</v>
      </c>
      <c r="C49" s="40">
        <v>0</v>
      </c>
      <c r="D49" s="38" t="e">
        <f t="shared" si="2"/>
        <v>#DIV/0!</v>
      </c>
      <c r="E49" s="53">
        <v>0</v>
      </c>
      <c r="F49" s="39" t="e">
        <f t="shared" si="1"/>
        <v>#DIV/0!</v>
      </c>
    </row>
    <row r="50" spans="1:6" ht="18" customHeight="1" hidden="1">
      <c r="A50" s="2" t="s">
        <v>111</v>
      </c>
      <c r="B50" s="40">
        <v>0</v>
      </c>
      <c r="C50" s="40">
        <v>0</v>
      </c>
      <c r="D50" s="38" t="e">
        <f t="shared" si="2"/>
        <v>#DIV/0!</v>
      </c>
      <c r="E50" s="53">
        <v>0</v>
      </c>
      <c r="F50" s="39" t="e">
        <f t="shared" si="1"/>
        <v>#DIV/0!</v>
      </c>
    </row>
    <row r="51" spans="1:6" ht="18.75" customHeight="1" hidden="1">
      <c r="A51" s="2" t="s">
        <v>112</v>
      </c>
      <c r="B51" s="40">
        <v>0</v>
      </c>
      <c r="C51" s="40">
        <v>0</v>
      </c>
      <c r="D51" s="38" t="e">
        <f t="shared" si="2"/>
        <v>#DIV/0!</v>
      </c>
      <c r="E51" s="53">
        <v>0</v>
      </c>
      <c r="F51" s="39" t="e">
        <f t="shared" si="1"/>
        <v>#DIV/0!</v>
      </c>
    </row>
    <row r="52" spans="1:6" ht="18.75" customHeight="1" hidden="1">
      <c r="A52" s="2" t="s">
        <v>182</v>
      </c>
      <c r="B52" s="40">
        <v>0</v>
      </c>
      <c r="C52" s="40">
        <v>0</v>
      </c>
      <c r="D52" s="38" t="e">
        <f t="shared" si="2"/>
        <v>#DIV/0!</v>
      </c>
      <c r="E52" s="53">
        <v>0</v>
      </c>
      <c r="F52" s="39" t="e">
        <f t="shared" si="1"/>
        <v>#DIV/0!</v>
      </c>
    </row>
    <row r="53" spans="1:6" ht="20.25" customHeight="1" hidden="1">
      <c r="A53" s="2" t="s">
        <v>113</v>
      </c>
      <c r="B53" s="40">
        <v>0</v>
      </c>
      <c r="C53" s="40">
        <v>0</v>
      </c>
      <c r="D53" s="38" t="e">
        <f t="shared" si="2"/>
        <v>#DIV/0!</v>
      </c>
      <c r="E53" s="53">
        <v>0</v>
      </c>
      <c r="F53" s="39" t="e">
        <f t="shared" si="1"/>
        <v>#DIV/0!</v>
      </c>
    </row>
    <row r="54" spans="1:6" ht="15.75" customHeight="1" hidden="1">
      <c r="A54" s="2" t="s">
        <v>7</v>
      </c>
      <c r="B54" s="40">
        <v>0</v>
      </c>
      <c r="C54" s="40">
        <v>0</v>
      </c>
      <c r="D54" s="38" t="e">
        <f t="shared" si="2"/>
        <v>#DIV/0!</v>
      </c>
      <c r="E54" s="53">
        <v>0</v>
      </c>
      <c r="F54" s="39" t="e">
        <f t="shared" si="1"/>
        <v>#DIV/0!</v>
      </c>
    </row>
    <row r="55" spans="1:6" ht="32.25" customHeight="1" hidden="1">
      <c r="A55" s="2" t="s">
        <v>183</v>
      </c>
      <c r="B55" s="40">
        <v>0</v>
      </c>
      <c r="C55" s="40">
        <v>0</v>
      </c>
      <c r="D55" s="38" t="e">
        <f t="shared" si="2"/>
        <v>#DIV/0!</v>
      </c>
      <c r="E55" s="53">
        <v>0</v>
      </c>
      <c r="F55" s="39" t="e">
        <f>E55/C55*100</f>
        <v>#DIV/0!</v>
      </c>
    </row>
    <row r="56" spans="1:6" ht="32.25" customHeight="1">
      <c r="A56" s="2" t="s">
        <v>209</v>
      </c>
      <c r="B56" s="40">
        <v>64.7</v>
      </c>
      <c r="C56" s="40">
        <v>65.2</v>
      </c>
      <c r="D56" s="38">
        <f t="shared" si="0"/>
        <v>100.77279752704791</v>
      </c>
      <c r="E56" s="53">
        <v>66.8</v>
      </c>
      <c r="F56" s="39">
        <f>E56/C56*100</f>
        <v>102.45398773006133</v>
      </c>
    </row>
    <row r="57" spans="1:256" ht="18.75" customHeight="1" hidden="1">
      <c r="A57" s="2" t="s">
        <v>8</v>
      </c>
      <c r="B57" s="40">
        <v>0</v>
      </c>
      <c r="C57" s="40">
        <v>0</v>
      </c>
      <c r="D57" s="38" t="e">
        <f t="shared" si="0"/>
        <v>#DIV/0!</v>
      </c>
      <c r="E57" s="53">
        <v>0</v>
      </c>
      <c r="F57" s="39" t="e">
        <f t="shared" si="1"/>
        <v>#DIV/0!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 customHeight="1" hidden="1">
      <c r="A58" s="2" t="s">
        <v>184</v>
      </c>
      <c r="B58" s="40">
        <v>0</v>
      </c>
      <c r="C58" s="40">
        <v>0</v>
      </c>
      <c r="D58" s="38" t="e">
        <f t="shared" si="0"/>
        <v>#DIV/0!</v>
      </c>
      <c r="E58" s="53">
        <v>0</v>
      </c>
      <c r="F58" s="39" t="e">
        <f t="shared" si="1"/>
        <v>#DIV/0!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6" ht="18.75" customHeight="1" hidden="1">
      <c r="A59" s="2" t="s">
        <v>114</v>
      </c>
      <c r="B59" s="40">
        <v>0</v>
      </c>
      <c r="C59" s="40">
        <v>0</v>
      </c>
      <c r="D59" s="38" t="e">
        <f aca="true" t="shared" si="3" ref="D59:D65">C59/B59*100</f>
        <v>#DIV/0!</v>
      </c>
      <c r="E59" s="53">
        <v>0</v>
      </c>
      <c r="F59" s="39" t="e">
        <f t="shared" si="1"/>
        <v>#DIV/0!</v>
      </c>
    </row>
    <row r="60" spans="1:6" ht="33" customHeight="1" hidden="1">
      <c r="A60" s="2" t="s">
        <v>155</v>
      </c>
      <c r="B60" s="40">
        <v>0</v>
      </c>
      <c r="C60" s="40">
        <v>0</v>
      </c>
      <c r="D60" s="38" t="e">
        <f t="shared" si="3"/>
        <v>#DIV/0!</v>
      </c>
      <c r="E60" s="53">
        <v>0</v>
      </c>
      <c r="F60" s="39" t="e">
        <f t="shared" si="1"/>
        <v>#DIV/0!</v>
      </c>
    </row>
    <row r="61" spans="1:6" ht="19.5" customHeight="1" hidden="1">
      <c r="A61" s="2" t="s">
        <v>185</v>
      </c>
      <c r="B61" s="40">
        <v>0</v>
      </c>
      <c r="C61" s="40">
        <v>0</v>
      </c>
      <c r="D61" s="38" t="e">
        <f t="shared" si="3"/>
        <v>#DIV/0!</v>
      </c>
      <c r="E61" s="53">
        <v>0</v>
      </c>
      <c r="F61" s="39" t="e">
        <f t="shared" si="1"/>
        <v>#DIV/0!</v>
      </c>
    </row>
    <row r="62" spans="1:6" ht="17.25" customHeight="1" hidden="1">
      <c r="A62" s="2" t="s">
        <v>116</v>
      </c>
      <c r="B62" s="40">
        <v>0</v>
      </c>
      <c r="C62" s="40">
        <v>0</v>
      </c>
      <c r="D62" s="38" t="e">
        <f t="shared" si="3"/>
        <v>#DIV/0!</v>
      </c>
      <c r="E62" s="53">
        <v>0</v>
      </c>
      <c r="F62" s="39" t="e">
        <f t="shared" si="1"/>
        <v>#DIV/0!</v>
      </c>
    </row>
    <row r="63" spans="1:6" ht="17.25" customHeight="1" hidden="1">
      <c r="A63" s="2" t="s">
        <v>115</v>
      </c>
      <c r="B63" s="40">
        <v>0</v>
      </c>
      <c r="C63" s="40">
        <v>0</v>
      </c>
      <c r="D63" s="38" t="e">
        <f t="shared" si="3"/>
        <v>#DIV/0!</v>
      </c>
      <c r="E63" s="53">
        <v>0</v>
      </c>
      <c r="F63" s="39" t="e">
        <f t="shared" si="1"/>
        <v>#DIV/0!</v>
      </c>
    </row>
    <row r="64" spans="1:7" ht="33" customHeight="1" hidden="1">
      <c r="A64" s="2" t="s">
        <v>9</v>
      </c>
      <c r="B64" s="40">
        <v>0</v>
      </c>
      <c r="C64" s="40">
        <v>0</v>
      </c>
      <c r="D64" s="38" t="e">
        <f t="shared" si="3"/>
        <v>#DIV/0!</v>
      </c>
      <c r="E64" s="53">
        <v>0</v>
      </c>
      <c r="F64" s="39" t="e">
        <f t="shared" si="1"/>
        <v>#DIV/0!</v>
      </c>
      <c r="G64"/>
    </row>
    <row r="65" spans="1:6" ht="29.25" customHeight="1" hidden="1">
      <c r="A65" s="2" t="s">
        <v>186</v>
      </c>
      <c r="B65" s="40">
        <v>0</v>
      </c>
      <c r="C65" s="40">
        <v>0</v>
      </c>
      <c r="D65" s="38" t="e">
        <f t="shared" si="3"/>
        <v>#DIV/0!</v>
      </c>
      <c r="E65" s="53">
        <v>0</v>
      </c>
      <c r="F65" s="39" t="e">
        <f t="shared" si="1"/>
        <v>#DIV/0!</v>
      </c>
    </row>
    <row r="66" spans="1:6" ht="12" customHeight="1">
      <c r="A66" s="2"/>
      <c r="B66" s="40"/>
      <c r="C66" s="40"/>
      <c r="D66" s="38"/>
      <c r="E66" s="53"/>
      <c r="F66" s="39"/>
    </row>
    <row r="67" spans="1:6" ht="17.25" customHeight="1">
      <c r="A67" s="5" t="s">
        <v>118</v>
      </c>
      <c r="B67" s="117"/>
      <c r="C67" s="118"/>
      <c r="D67" s="118"/>
      <c r="E67" s="118"/>
      <c r="F67" s="119"/>
    </row>
    <row r="68" spans="1:6" ht="30">
      <c r="A68" s="49" t="s">
        <v>154</v>
      </c>
      <c r="B68" s="40">
        <v>278.7</v>
      </c>
      <c r="C68" s="40">
        <v>269.2</v>
      </c>
      <c r="D68" s="38">
        <f t="shared" si="0"/>
        <v>96.5913168281306</v>
      </c>
      <c r="E68" s="40">
        <v>256.4</v>
      </c>
      <c r="F68" s="39">
        <f t="shared" si="1"/>
        <v>95.24517087667161</v>
      </c>
    </row>
    <row r="69" spans="1:6" ht="15" customHeight="1">
      <c r="A69" s="6" t="s">
        <v>10</v>
      </c>
      <c r="B69" s="40">
        <v>194</v>
      </c>
      <c r="C69" s="40">
        <v>185.3</v>
      </c>
      <c r="D69" s="38">
        <f t="shared" si="0"/>
        <v>95.51546391752578</v>
      </c>
      <c r="E69" s="40">
        <v>185.3</v>
      </c>
      <c r="F69" s="39">
        <f t="shared" si="1"/>
        <v>100</v>
      </c>
    </row>
    <row r="70" spans="1:6" ht="30">
      <c r="A70" s="6" t="s">
        <v>11</v>
      </c>
      <c r="B70" s="40">
        <v>16.7</v>
      </c>
      <c r="C70" s="40">
        <v>16.4</v>
      </c>
      <c r="D70" s="38">
        <f t="shared" si="0"/>
        <v>98.20359281437125</v>
      </c>
      <c r="E70" s="40">
        <v>17.9</v>
      </c>
      <c r="F70" s="39">
        <f t="shared" si="1"/>
        <v>109.14634146341464</v>
      </c>
    </row>
    <row r="71" spans="1:6" ht="15">
      <c r="A71" s="6" t="s">
        <v>12</v>
      </c>
      <c r="B71" s="40">
        <v>68</v>
      </c>
      <c r="C71" s="40">
        <v>67.5</v>
      </c>
      <c r="D71" s="38">
        <f t="shared" si="0"/>
        <v>99.26470588235294</v>
      </c>
      <c r="E71" s="40">
        <v>53.2</v>
      </c>
      <c r="F71" s="39">
        <f t="shared" si="1"/>
        <v>78.81481481481481</v>
      </c>
    </row>
    <row r="72" spans="1:6" ht="28.5">
      <c r="A72" s="5" t="s">
        <v>13</v>
      </c>
      <c r="B72" s="117"/>
      <c r="C72" s="118"/>
      <c r="D72" s="118"/>
      <c r="E72" s="118"/>
      <c r="F72" s="119"/>
    </row>
    <row r="73" spans="1:6" ht="33" customHeight="1">
      <c r="A73" s="2" t="s">
        <v>153</v>
      </c>
      <c r="B73" s="40">
        <v>10</v>
      </c>
      <c r="C73" s="40">
        <v>7</v>
      </c>
      <c r="D73" s="38">
        <f t="shared" si="0"/>
        <v>70</v>
      </c>
      <c r="E73" s="53">
        <v>10</v>
      </c>
      <c r="F73" s="39">
        <f t="shared" si="1"/>
        <v>142.85714285714286</v>
      </c>
    </row>
    <row r="74" spans="1:6" ht="15.75" customHeight="1">
      <c r="A74" s="2" t="s">
        <v>14</v>
      </c>
      <c r="B74" s="40">
        <v>0.1</v>
      </c>
      <c r="C74" s="40">
        <v>0.2</v>
      </c>
      <c r="D74" s="38">
        <f t="shared" si="0"/>
        <v>200</v>
      </c>
      <c r="E74" s="53">
        <v>0.2</v>
      </c>
      <c r="F74" s="39">
        <f t="shared" si="1"/>
        <v>100</v>
      </c>
    </row>
    <row r="75" spans="1:6" ht="16.5" customHeight="1">
      <c r="A75" s="2" t="s">
        <v>15</v>
      </c>
      <c r="B75" s="40">
        <v>5.3</v>
      </c>
      <c r="C75" s="40">
        <v>6.9</v>
      </c>
      <c r="D75" s="38">
        <f t="shared" si="0"/>
        <v>130.18867924528303</v>
      </c>
      <c r="E75" s="53">
        <v>0</v>
      </c>
      <c r="F75" s="39">
        <f t="shared" si="1"/>
        <v>0</v>
      </c>
    </row>
    <row r="76" spans="1:6" ht="15" customHeight="1">
      <c r="A76" s="2" t="s">
        <v>16</v>
      </c>
      <c r="B76" s="40">
        <v>0.6</v>
      </c>
      <c r="C76" s="40">
        <v>0.6</v>
      </c>
      <c r="D76" s="38">
        <f t="shared" si="0"/>
        <v>100</v>
      </c>
      <c r="E76" s="53">
        <v>1</v>
      </c>
      <c r="F76" s="39">
        <f t="shared" si="1"/>
        <v>166.66666666666669</v>
      </c>
    </row>
    <row r="77" spans="1:6" ht="15">
      <c r="A77" s="2" t="s">
        <v>17</v>
      </c>
      <c r="B77" s="40">
        <v>0.52</v>
      </c>
      <c r="C77" s="40">
        <v>0.58</v>
      </c>
      <c r="D77" s="38">
        <f t="shared" si="0"/>
        <v>111.53846153846152</v>
      </c>
      <c r="E77" s="40">
        <v>0.685</v>
      </c>
      <c r="F77" s="39">
        <f t="shared" si="1"/>
        <v>118.10344827586208</v>
      </c>
    </row>
    <row r="78" spans="1:6" ht="15.75" customHeight="1" hidden="1">
      <c r="A78" s="6" t="s">
        <v>10</v>
      </c>
      <c r="B78" s="40">
        <v>0</v>
      </c>
      <c r="C78" s="40">
        <v>0</v>
      </c>
      <c r="D78" s="38" t="e">
        <f t="shared" si="0"/>
        <v>#DIV/0!</v>
      </c>
      <c r="E78" s="40"/>
      <c r="F78" s="39" t="e">
        <f t="shared" si="1"/>
        <v>#DIV/0!</v>
      </c>
    </row>
    <row r="79" spans="1:6" ht="29.25" customHeight="1">
      <c r="A79" s="6" t="s">
        <v>11</v>
      </c>
      <c r="B79" s="40">
        <v>0.02</v>
      </c>
      <c r="C79" s="40">
        <v>0.03</v>
      </c>
      <c r="D79" s="38">
        <f t="shared" si="0"/>
        <v>150</v>
      </c>
      <c r="E79" s="40">
        <v>0.035</v>
      </c>
      <c r="F79" s="39">
        <f t="shared" si="1"/>
        <v>116.66666666666667</v>
      </c>
    </row>
    <row r="80" spans="1:6" ht="15.75" customHeight="1">
      <c r="A80" s="6" t="s">
        <v>18</v>
      </c>
      <c r="B80" s="40">
        <v>0.5</v>
      </c>
      <c r="C80" s="40">
        <v>0.55</v>
      </c>
      <c r="D80" s="38">
        <f t="shared" si="0"/>
        <v>110.00000000000001</v>
      </c>
      <c r="E80" s="40">
        <v>0.65</v>
      </c>
      <c r="F80" s="39">
        <f t="shared" si="1"/>
        <v>118.18181818181816</v>
      </c>
    </row>
    <row r="81" spans="1:6" ht="15.75" customHeight="1">
      <c r="A81" s="2" t="s">
        <v>19</v>
      </c>
      <c r="B81" s="40">
        <v>0.8</v>
      </c>
      <c r="C81" s="40">
        <v>0.84</v>
      </c>
      <c r="D81" s="38">
        <f t="shared" si="0"/>
        <v>104.99999999999999</v>
      </c>
      <c r="E81" s="40">
        <v>0.84</v>
      </c>
      <c r="F81" s="39">
        <f t="shared" si="1"/>
        <v>100</v>
      </c>
    </row>
    <row r="82" spans="1:6" ht="15" customHeight="1" hidden="1">
      <c r="A82" s="6" t="s">
        <v>10</v>
      </c>
      <c r="B82" s="40">
        <v>0</v>
      </c>
      <c r="C82" s="40">
        <v>0</v>
      </c>
      <c r="D82" s="38" t="e">
        <f t="shared" si="0"/>
        <v>#DIV/0!</v>
      </c>
      <c r="E82" s="40"/>
      <c r="F82" s="39" t="e">
        <f t="shared" si="1"/>
        <v>#DIV/0!</v>
      </c>
    </row>
    <row r="83" spans="1:6" ht="30">
      <c r="A83" s="6" t="s">
        <v>11</v>
      </c>
      <c r="B83" s="40">
        <v>0.14</v>
      </c>
      <c r="C83" s="40">
        <v>0.14</v>
      </c>
      <c r="D83" s="38">
        <f t="shared" si="0"/>
        <v>100</v>
      </c>
      <c r="E83" s="40">
        <v>0.09</v>
      </c>
      <c r="F83" s="39">
        <f t="shared" si="1"/>
        <v>64.28571428571428</v>
      </c>
    </row>
    <row r="84" spans="1:6" ht="15.75" customHeight="1">
      <c r="A84" s="6" t="s">
        <v>18</v>
      </c>
      <c r="B84" s="40">
        <v>0.66</v>
      </c>
      <c r="C84" s="40">
        <v>0.7</v>
      </c>
      <c r="D84" s="38">
        <f t="shared" si="0"/>
        <v>106.06060606060606</v>
      </c>
      <c r="E84" s="40">
        <v>0.76</v>
      </c>
      <c r="F84" s="39">
        <f t="shared" si="1"/>
        <v>108.57142857142858</v>
      </c>
    </row>
    <row r="85" spans="1:6" ht="16.5" customHeight="1">
      <c r="A85" s="49" t="s">
        <v>20</v>
      </c>
      <c r="B85" s="40">
        <v>0.085</v>
      </c>
      <c r="C85" s="40">
        <v>0.115</v>
      </c>
      <c r="D85" s="38">
        <f t="shared" si="0"/>
        <v>135.2941176470588</v>
      </c>
      <c r="E85" s="40">
        <v>0.145</v>
      </c>
      <c r="F85" s="39">
        <f t="shared" si="1"/>
        <v>126.08695652173911</v>
      </c>
    </row>
    <row r="86" spans="1:6" ht="14.25" customHeight="1" hidden="1">
      <c r="A86" s="6" t="s">
        <v>10</v>
      </c>
      <c r="B86" s="40">
        <v>0</v>
      </c>
      <c r="C86" s="40">
        <v>0</v>
      </c>
      <c r="D86" s="38" t="e">
        <f t="shared" si="0"/>
        <v>#DIV/0!</v>
      </c>
      <c r="E86" s="40"/>
      <c r="F86" s="39" t="e">
        <f t="shared" si="1"/>
        <v>#DIV/0!</v>
      </c>
    </row>
    <row r="87" spans="1:6" ht="30.75" customHeight="1">
      <c r="A87" s="6" t="s">
        <v>11</v>
      </c>
      <c r="B87" s="40">
        <v>0.03</v>
      </c>
      <c r="C87" s="40">
        <v>0.05</v>
      </c>
      <c r="D87" s="38">
        <f t="shared" si="0"/>
        <v>166.66666666666669</v>
      </c>
      <c r="E87" s="40">
        <v>0.05</v>
      </c>
      <c r="F87" s="39">
        <f t="shared" si="1"/>
        <v>100</v>
      </c>
    </row>
    <row r="88" spans="1:6" ht="15">
      <c r="A88" s="6" t="s">
        <v>18</v>
      </c>
      <c r="B88" s="40">
        <v>0.055</v>
      </c>
      <c r="C88" s="40">
        <v>0.065</v>
      </c>
      <c r="D88" s="38">
        <f aca="true" t="shared" si="4" ref="D88:D150">C88/B88*100</f>
        <v>118.18181818181819</v>
      </c>
      <c r="E88" s="40">
        <v>0.095</v>
      </c>
      <c r="F88" s="39">
        <f aca="true" t="shared" si="5" ref="F88:F150">E88/C88*100</f>
        <v>146.15384615384613</v>
      </c>
    </row>
    <row r="89" spans="1:6" ht="15">
      <c r="A89" s="58" t="s">
        <v>119</v>
      </c>
      <c r="B89" s="40">
        <v>0.0328</v>
      </c>
      <c r="C89" s="40">
        <v>0.0328</v>
      </c>
      <c r="D89" s="38">
        <f t="shared" si="4"/>
        <v>100</v>
      </c>
      <c r="E89" s="40">
        <v>0.0316</v>
      </c>
      <c r="F89" s="39">
        <f t="shared" si="5"/>
        <v>96.34146341463415</v>
      </c>
    </row>
    <row r="90" spans="1:6" ht="15" hidden="1">
      <c r="A90" s="59" t="s">
        <v>120</v>
      </c>
      <c r="B90" s="40">
        <v>0</v>
      </c>
      <c r="C90" s="40">
        <v>0</v>
      </c>
      <c r="D90" s="38" t="e">
        <f t="shared" si="4"/>
        <v>#DIV/0!</v>
      </c>
      <c r="E90" s="40"/>
      <c r="F90" s="39" t="e">
        <f t="shared" si="5"/>
        <v>#DIV/0!</v>
      </c>
    </row>
    <row r="91" spans="1:6" ht="30">
      <c r="A91" s="59" t="s">
        <v>121</v>
      </c>
      <c r="B91" s="40">
        <v>0.03</v>
      </c>
      <c r="C91" s="40">
        <v>0.03</v>
      </c>
      <c r="D91" s="38">
        <f t="shared" si="4"/>
        <v>100</v>
      </c>
      <c r="E91" s="40">
        <v>0.028</v>
      </c>
      <c r="F91" s="39">
        <f t="shared" si="5"/>
        <v>93.33333333333333</v>
      </c>
    </row>
    <row r="92" spans="1:6" ht="15">
      <c r="A92" s="59" t="s">
        <v>18</v>
      </c>
      <c r="B92" s="40">
        <v>0.0028</v>
      </c>
      <c r="C92" s="40">
        <v>0.0028</v>
      </c>
      <c r="D92" s="38">
        <f t="shared" si="4"/>
        <v>100</v>
      </c>
      <c r="E92" s="40">
        <v>0.0036</v>
      </c>
      <c r="F92" s="39">
        <f t="shared" si="5"/>
        <v>128.57142857142856</v>
      </c>
    </row>
    <row r="93" spans="1:6" ht="15">
      <c r="A93" s="2" t="s">
        <v>21</v>
      </c>
      <c r="B93" s="40">
        <v>0.254</v>
      </c>
      <c r="C93" s="40">
        <v>0.204</v>
      </c>
      <c r="D93" s="38">
        <f t="shared" si="4"/>
        <v>80.31496062992125</v>
      </c>
      <c r="E93" s="40">
        <v>0.14</v>
      </c>
      <c r="F93" s="39">
        <f t="shared" si="5"/>
        <v>68.62745098039217</v>
      </c>
    </row>
    <row r="94" spans="1:6" ht="15" customHeight="1">
      <c r="A94" s="6" t="s">
        <v>10</v>
      </c>
      <c r="B94" s="40">
        <v>0.05</v>
      </c>
      <c r="C94" s="40">
        <v>0.05</v>
      </c>
      <c r="D94" s="38">
        <f t="shared" si="4"/>
        <v>100</v>
      </c>
      <c r="E94" s="40">
        <v>0.05</v>
      </c>
      <c r="F94" s="39">
        <f t="shared" si="5"/>
        <v>100</v>
      </c>
    </row>
    <row r="95" spans="1:6" ht="30" customHeight="1">
      <c r="A95" s="6" t="s">
        <v>11</v>
      </c>
      <c r="B95" s="40">
        <v>0.004</v>
      </c>
      <c r="C95" s="40">
        <v>0.004</v>
      </c>
      <c r="D95" s="38">
        <f t="shared" si="4"/>
        <v>100</v>
      </c>
      <c r="E95" s="40">
        <v>0</v>
      </c>
      <c r="F95" s="39">
        <f t="shared" si="5"/>
        <v>0</v>
      </c>
    </row>
    <row r="96" spans="1:6" ht="15">
      <c r="A96" s="6" t="s">
        <v>18</v>
      </c>
      <c r="B96" s="40">
        <v>0.2</v>
      </c>
      <c r="C96" s="40">
        <v>0.15</v>
      </c>
      <c r="D96" s="38">
        <f t="shared" si="4"/>
        <v>74.99999999999999</v>
      </c>
      <c r="E96" s="40">
        <v>0.09</v>
      </c>
      <c r="F96" s="39">
        <f t="shared" si="5"/>
        <v>60</v>
      </c>
    </row>
    <row r="97" spans="1:6" ht="15">
      <c r="A97" s="2" t="s">
        <v>22</v>
      </c>
      <c r="B97" s="40">
        <v>0.4</v>
      </c>
      <c r="C97" s="40">
        <v>0.41</v>
      </c>
      <c r="D97" s="38">
        <f t="shared" si="4"/>
        <v>102.49999999999999</v>
      </c>
      <c r="E97" s="40">
        <v>0.24</v>
      </c>
      <c r="F97" s="39">
        <f t="shared" si="5"/>
        <v>58.536585365853654</v>
      </c>
    </row>
    <row r="98" spans="1:6" ht="15.75" customHeight="1" hidden="1">
      <c r="A98" s="6" t="s">
        <v>10</v>
      </c>
      <c r="B98" s="40">
        <v>0</v>
      </c>
      <c r="C98" s="40">
        <v>0</v>
      </c>
      <c r="D98" s="38" t="e">
        <f t="shared" si="4"/>
        <v>#DIV/0!</v>
      </c>
      <c r="E98" s="40"/>
      <c r="F98" s="39" t="e">
        <f t="shared" si="5"/>
        <v>#DIV/0!</v>
      </c>
    </row>
    <row r="99" spans="1:6" ht="30.75" customHeight="1" hidden="1">
      <c r="A99" s="6" t="s">
        <v>11</v>
      </c>
      <c r="B99" s="40">
        <v>0</v>
      </c>
      <c r="C99" s="40">
        <v>0</v>
      </c>
      <c r="D99" s="38" t="e">
        <f t="shared" si="4"/>
        <v>#DIV/0!</v>
      </c>
      <c r="E99" s="40"/>
      <c r="F99" s="39" t="e">
        <f t="shared" si="5"/>
        <v>#DIV/0!</v>
      </c>
    </row>
    <row r="100" spans="1:6" ht="16.5" customHeight="1">
      <c r="A100" s="6" t="s">
        <v>18</v>
      </c>
      <c r="B100" s="40">
        <v>0.4</v>
      </c>
      <c r="C100" s="40">
        <v>0.41</v>
      </c>
      <c r="D100" s="38">
        <f t="shared" si="4"/>
        <v>102.49999999999999</v>
      </c>
      <c r="E100" s="40">
        <v>0.24</v>
      </c>
      <c r="F100" s="39">
        <f t="shared" si="5"/>
        <v>58.536585365853654</v>
      </c>
    </row>
    <row r="101" spans="1:6" ht="18" customHeight="1">
      <c r="A101" s="2" t="s">
        <v>181</v>
      </c>
      <c r="B101" s="40">
        <v>1.8</v>
      </c>
      <c r="C101" s="40">
        <v>1.815</v>
      </c>
      <c r="D101" s="38">
        <f t="shared" si="4"/>
        <v>100.83333333333333</v>
      </c>
      <c r="E101" s="40">
        <v>1.22</v>
      </c>
      <c r="F101" s="39">
        <f t="shared" si="5"/>
        <v>67.21763085399449</v>
      </c>
    </row>
    <row r="102" spans="1:6" ht="15" customHeight="1" hidden="1">
      <c r="A102" s="6" t="s">
        <v>10</v>
      </c>
      <c r="B102" s="40">
        <v>0</v>
      </c>
      <c r="C102" s="40">
        <v>0</v>
      </c>
      <c r="D102" s="38" t="e">
        <f t="shared" si="4"/>
        <v>#DIV/0!</v>
      </c>
      <c r="E102" s="40">
        <v>0</v>
      </c>
      <c r="F102" s="39" t="e">
        <f t="shared" si="5"/>
        <v>#DIV/0!</v>
      </c>
    </row>
    <row r="103" spans="1:6" ht="30">
      <c r="A103" s="6" t="s">
        <v>11</v>
      </c>
      <c r="B103" s="40">
        <v>0</v>
      </c>
      <c r="C103" s="40">
        <v>0.005</v>
      </c>
      <c r="D103" s="38">
        <v>0</v>
      </c>
      <c r="E103" s="40">
        <v>0</v>
      </c>
      <c r="F103" s="39">
        <f t="shared" si="5"/>
        <v>0</v>
      </c>
    </row>
    <row r="104" spans="1:6" ht="14.25" customHeight="1">
      <c r="A104" s="6" t="s">
        <v>18</v>
      </c>
      <c r="B104" s="40">
        <v>1.8</v>
      </c>
      <c r="C104" s="40">
        <v>1.81</v>
      </c>
      <c r="D104" s="38">
        <f t="shared" si="4"/>
        <v>100.55555555555556</v>
      </c>
      <c r="E104" s="40">
        <v>1.22</v>
      </c>
      <c r="F104" s="39">
        <f t="shared" si="5"/>
        <v>67.40331491712706</v>
      </c>
    </row>
    <row r="105" spans="1:6" ht="30" hidden="1">
      <c r="A105" s="49" t="s">
        <v>166</v>
      </c>
      <c r="B105" s="40">
        <v>0</v>
      </c>
      <c r="C105" s="40">
        <v>0</v>
      </c>
      <c r="D105" s="38" t="e">
        <f t="shared" si="4"/>
        <v>#DIV/0!</v>
      </c>
      <c r="E105" s="40">
        <v>0</v>
      </c>
      <c r="F105" s="39" t="e">
        <f t="shared" si="5"/>
        <v>#DIV/0!</v>
      </c>
    </row>
    <row r="106" spans="1:6" ht="14.25" customHeight="1" hidden="1">
      <c r="A106" s="6" t="s">
        <v>10</v>
      </c>
      <c r="B106" s="40">
        <v>0</v>
      </c>
      <c r="C106" s="40">
        <v>0</v>
      </c>
      <c r="D106" s="38" t="e">
        <f t="shared" si="4"/>
        <v>#DIV/0!</v>
      </c>
      <c r="E106" s="40">
        <v>0</v>
      </c>
      <c r="F106" s="39" t="e">
        <f t="shared" si="5"/>
        <v>#DIV/0!</v>
      </c>
    </row>
    <row r="107" spans="1:6" ht="14.25" customHeight="1" hidden="1">
      <c r="A107" s="6" t="s">
        <v>11</v>
      </c>
      <c r="B107" s="40">
        <v>0</v>
      </c>
      <c r="C107" s="40">
        <v>0</v>
      </c>
      <c r="D107" s="38" t="e">
        <f t="shared" si="4"/>
        <v>#DIV/0!</v>
      </c>
      <c r="E107" s="40">
        <v>0</v>
      </c>
      <c r="F107" s="39" t="e">
        <f t="shared" si="5"/>
        <v>#DIV/0!</v>
      </c>
    </row>
    <row r="108" spans="1:6" ht="15" hidden="1">
      <c r="A108" s="6" t="s">
        <v>18</v>
      </c>
      <c r="B108" s="40">
        <v>0</v>
      </c>
      <c r="C108" s="40">
        <v>0</v>
      </c>
      <c r="D108" s="38" t="e">
        <f t="shared" si="4"/>
        <v>#DIV/0!</v>
      </c>
      <c r="E108" s="40">
        <v>0</v>
      </c>
      <c r="F108" s="39" t="e">
        <f t="shared" si="5"/>
        <v>#DIV/0!</v>
      </c>
    </row>
    <row r="109" spans="1:6" ht="31.5" customHeight="1">
      <c r="A109" s="5" t="s">
        <v>122</v>
      </c>
      <c r="B109" s="117"/>
      <c r="C109" s="118"/>
      <c r="D109" s="118"/>
      <c r="E109" s="118"/>
      <c r="F109" s="119"/>
    </row>
    <row r="110" spans="1:6" ht="15">
      <c r="A110" s="2" t="s">
        <v>23</v>
      </c>
      <c r="B110" s="40">
        <v>1230</v>
      </c>
      <c r="C110" s="40">
        <v>957</v>
      </c>
      <c r="D110" s="38">
        <f t="shared" si="4"/>
        <v>77.8048780487805</v>
      </c>
      <c r="E110" s="40">
        <v>51</v>
      </c>
      <c r="F110" s="39">
        <f t="shared" si="5"/>
        <v>5.329153605015674</v>
      </c>
    </row>
    <row r="111" spans="1:6" ht="14.25" customHeight="1">
      <c r="A111" s="6" t="s">
        <v>10</v>
      </c>
      <c r="B111" s="40">
        <v>1098</v>
      </c>
      <c r="C111" s="40">
        <v>901</v>
      </c>
      <c r="D111" s="38">
        <f t="shared" si="4"/>
        <v>82.05828779599271</v>
      </c>
      <c r="E111" s="40">
        <v>0</v>
      </c>
      <c r="F111" s="39">
        <f t="shared" si="5"/>
        <v>0</v>
      </c>
    </row>
    <row r="112" spans="1:6" ht="30" hidden="1">
      <c r="A112" s="6" t="s">
        <v>11</v>
      </c>
      <c r="B112" s="40">
        <v>0</v>
      </c>
      <c r="C112" s="40">
        <v>0</v>
      </c>
      <c r="D112" s="38" t="e">
        <f t="shared" si="4"/>
        <v>#DIV/0!</v>
      </c>
      <c r="E112" s="40"/>
      <c r="F112" s="39" t="e">
        <f t="shared" si="5"/>
        <v>#DIV/0!</v>
      </c>
    </row>
    <row r="113" spans="1:6" ht="14.25" customHeight="1">
      <c r="A113" s="6" t="s">
        <v>18</v>
      </c>
      <c r="B113" s="40">
        <v>132</v>
      </c>
      <c r="C113" s="40">
        <v>56</v>
      </c>
      <c r="D113" s="38">
        <f t="shared" si="4"/>
        <v>42.42424242424242</v>
      </c>
      <c r="E113" s="40">
        <v>51</v>
      </c>
      <c r="F113" s="39">
        <f t="shared" si="5"/>
        <v>91.07142857142857</v>
      </c>
    </row>
    <row r="114" spans="1:6" ht="29.25" customHeight="1">
      <c r="A114" s="60" t="s">
        <v>24</v>
      </c>
      <c r="B114" s="40">
        <v>52</v>
      </c>
      <c r="C114" s="40">
        <v>50</v>
      </c>
      <c r="D114" s="38">
        <f t="shared" si="4"/>
        <v>96.15384615384616</v>
      </c>
      <c r="E114" s="40">
        <v>36</v>
      </c>
      <c r="F114" s="39">
        <f t="shared" si="5"/>
        <v>72</v>
      </c>
    </row>
    <row r="115" spans="1:6" ht="14.25" customHeight="1" hidden="1">
      <c r="A115" s="61" t="s">
        <v>10</v>
      </c>
      <c r="B115" s="40">
        <v>0</v>
      </c>
      <c r="C115" s="40">
        <v>0</v>
      </c>
      <c r="D115" s="38" t="e">
        <f t="shared" si="4"/>
        <v>#DIV/0!</v>
      </c>
      <c r="E115" s="40"/>
      <c r="F115" s="39" t="e">
        <f t="shared" si="5"/>
        <v>#DIV/0!</v>
      </c>
    </row>
    <row r="116" spans="1:6" ht="29.25" customHeight="1" hidden="1">
      <c r="A116" s="61" t="s">
        <v>11</v>
      </c>
      <c r="B116" s="40">
        <v>0</v>
      </c>
      <c r="C116" s="40">
        <v>0</v>
      </c>
      <c r="D116" s="38" t="e">
        <f t="shared" si="4"/>
        <v>#DIV/0!</v>
      </c>
      <c r="E116" s="40"/>
      <c r="F116" s="39" t="e">
        <f t="shared" si="5"/>
        <v>#DIV/0!</v>
      </c>
    </row>
    <row r="117" spans="1:6" ht="14.25" customHeight="1">
      <c r="A117" s="61" t="s">
        <v>18</v>
      </c>
      <c r="B117" s="40">
        <v>52</v>
      </c>
      <c r="C117" s="40">
        <v>50</v>
      </c>
      <c r="D117" s="38">
        <f t="shared" si="4"/>
        <v>96.15384615384616</v>
      </c>
      <c r="E117" s="40">
        <v>36</v>
      </c>
      <c r="F117" s="39">
        <f t="shared" si="5"/>
        <v>72</v>
      </c>
    </row>
    <row r="118" spans="1:6" ht="14.25" customHeight="1">
      <c r="A118" s="2" t="s">
        <v>25</v>
      </c>
      <c r="B118" s="40">
        <v>192</v>
      </c>
      <c r="C118" s="40">
        <v>0</v>
      </c>
      <c r="D118" s="38">
        <f t="shared" si="4"/>
        <v>0</v>
      </c>
      <c r="E118" s="40">
        <v>0</v>
      </c>
      <c r="F118" s="39">
        <v>0</v>
      </c>
    </row>
    <row r="119" spans="1:6" ht="14.25" customHeight="1" hidden="1">
      <c r="A119" s="6" t="s">
        <v>10</v>
      </c>
      <c r="B119" s="40">
        <v>0</v>
      </c>
      <c r="C119" s="40">
        <v>0</v>
      </c>
      <c r="D119" s="38" t="e">
        <f t="shared" si="4"/>
        <v>#DIV/0!</v>
      </c>
      <c r="E119" s="40"/>
      <c r="F119" s="39" t="e">
        <f t="shared" si="5"/>
        <v>#DIV/0!</v>
      </c>
    </row>
    <row r="120" spans="1:6" ht="29.25" customHeight="1" hidden="1">
      <c r="A120" s="6" t="s">
        <v>11</v>
      </c>
      <c r="B120" s="40">
        <v>0</v>
      </c>
      <c r="C120" s="40">
        <v>0</v>
      </c>
      <c r="D120" s="38" t="e">
        <f t="shared" si="4"/>
        <v>#DIV/0!</v>
      </c>
      <c r="E120" s="40"/>
      <c r="F120" s="39" t="e">
        <f t="shared" si="5"/>
        <v>#DIV/0!</v>
      </c>
    </row>
    <row r="121" spans="1:6" ht="15">
      <c r="A121" s="6" t="s">
        <v>18</v>
      </c>
      <c r="B121" s="40">
        <v>192</v>
      </c>
      <c r="C121" s="40">
        <v>0</v>
      </c>
      <c r="D121" s="38">
        <f t="shared" si="4"/>
        <v>0</v>
      </c>
      <c r="E121" s="40">
        <v>0</v>
      </c>
      <c r="F121" s="39">
        <v>0</v>
      </c>
    </row>
    <row r="122" spans="1:6" ht="15">
      <c r="A122" s="2" t="s">
        <v>26</v>
      </c>
      <c r="B122" s="40">
        <v>107</v>
      </c>
      <c r="C122" s="40">
        <v>147</v>
      </c>
      <c r="D122" s="38">
        <f t="shared" si="4"/>
        <v>137.38317757009347</v>
      </c>
      <c r="E122" s="40">
        <v>47</v>
      </c>
      <c r="F122" s="39">
        <f t="shared" si="5"/>
        <v>31.97278911564626</v>
      </c>
    </row>
    <row r="123" spans="1:6" ht="15">
      <c r="A123" s="2" t="s">
        <v>167</v>
      </c>
      <c r="B123" s="40">
        <v>15</v>
      </c>
      <c r="C123" s="40">
        <v>15</v>
      </c>
      <c r="D123" s="38">
        <f t="shared" si="4"/>
        <v>100</v>
      </c>
      <c r="E123" s="40">
        <v>15</v>
      </c>
      <c r="F123" s="39">
        <f t="shared" si="5"/>
        <v>100</v>
      </c>
    </row>
    <row r="124" spans="1:6" ht="15">
      <c r="A124" s="2"/>
      <c r="B124" s="40"/>
      <c r="C124" s="40"/>
      <c r="D124" s="38"/>
      <c r="E124" s="40"/>
      <c r="F124" s="39"/>
    </row>
    <row r="125" spans="1:6" ht="14.25">
      <c r="A125" s="5" t="s">
        <v>123</v>
      </c>
      <c r="B125" s="117"/>
      <c r="C125" s="118"/>
      <c r="D125" s="118"/>
      <c r="E125" s="118"/>
      <c r="F125" s="119"/>
    </row>
    <row r="126" spans="1:6" ht="15">
      <c r="A126" s="52" t="s">
        <v>168</v>
      </c>
      <c r="B126" s="40">
        <v>110.6</v>
      </c>
      <c r="C126" s="40">
        <v>119.2</v>
      </c>
      <c r="D126" s="38">
        <f t="shared" si="4"/>
        <v>107.7757685352622</v>
      </c>
      <c r="E126" s="53">
        <v>139.2</v>
      </c>
      <c r="F126" s="39">
        <f t="shared" si="5"/>
        <v>116.77852348993287</v>
      </c>
    </row>
    <row r="127" spans="1:6" ht="15">
      <c r="A127" s="52" t="s">
        <v>169</v>
      </c>
      <c r="B127" s="40">
        <v>2.6</v>
      </c>
      <c r="C127" s="40">
        <v>2.8</v>
      </c>
      <c r="D127" s="38">
        <f t="shared" si="4"/>
        <v>107.6923076923077</v>
      </c>
      <c r="E127" s="53">
        <v>3</v>
      </c>
      <c r="F127" s="39">
        <f t="shared" si="5"/>
        <v>107.14285714285714</v>
      </c>
    </row>
    <row r="128" spans="1:6" ht="16.5" customHeight="1">
      <c r="A128" s="52" t="s">
        <v>170</v>
      </c>
      <c r="B128" s="40">
        <v>21.8</v>
      </c>
      <c r="C128" s="40">
        <v>22.9</v>
      </c>
      <c r="D128" s="38">
        <f t="shared" si="4"/>
        <v>105.04587155963301</v>
      </c>
      <c r="E128" s="53">
        <v>24.3</v>
      </c>
      <c r="F128" s="39">
        <f t="shared" si="5"/>
        <v>106.11353711790395</v>
      </c>
    </row>
    <row r="129" spans="1:6" ht="16.5" customHeight="1" hidden="1">
      <c r="A129" s="52"/>
      <c r="B129" s="40"/>
      <c r="C129" s="40"/>
      <c r="D129" s="38"/>
      <c r="E129" s="40"/>
      <c r="F129" s="39"/>
    </row>
    <row r="130" spans="1:6" ht="16.5" customHeight="1" hidden="1">
      <c r="A130" s="27" t="s">
        <v>124</v>
      </c>
      <c r="B130" s="40"/>
      <c r="C130" s="40"/>
      <c r="D130" s="38"/>
      <c r="E130" s="40"/>
      <c r="F130" s="39"/>
    </row>
    <row r="131" spans="1:6" ht="45" hidden="1">
      <c r="A131" s="52" t="s">
        <v>172</v>
      </c>
      <c r="B131" s="40">
        <v>0</v>
      </c>
      <c r="C131" s="40">
        <v>0</v>
      </c>
      <c r="D131" s="38" t="e">
        <f t="shared" si="4"/>
        <v>#DIV/0!</v>
      </c>
      <c r="E131" s="40">
        <v>0</v>
      </c>
      <c r="F131" s="39" t="e">
        <f t="shared" si="5"/>
        <v>#DIV/0!</v>
      </c>
    </row>
    <row r="132" spans="1:6" ht="14.25">
      <c r="A132" s="27" t="s">
        <v>125</v>
      </c>
      <c r="B132" s="117"/>
      <c r="C132" s="118"/>
      <c r="D132" s="118"/>
      <c r="E132" s="118"/>
      <c r="F132" s="119"/>
    </row>
    <row r="133" spans="1:6" ht="33.75" customHeight="1">
      <c r="A133" s="52" t="s">
        <v>171</v>
      </c>
      <c r="B133" s="40">
        <v>5.7</v>
      </c>
      <c r="C133" s="40">
        <v>5.9</v>
      </c>
      <c r="D133" s="38">
        <f t="shared" si="4"/>
        <v>103.50877192982458</v>
      </c>
      <c r="E133" s="40">
        <v>2.5</v>
      </c>
      <c r="F133" s="39">
        <f t="shared" si="5"/>
        <v>42.3728813559322</v>
      </c>
    </row>
    <row r="134" spans="1:6" ht="15" customHeight="1">
      <c r="A134" s="52"/>
      <c r="B134" s="40"/>
      <c r="C134" s="40"/>
      <c r="D134" s="38"/>
      <c r="E134" s="40"/>
      <c r="F134" s="39"/>
    </row>
    <row r="135" spans="1:6" ht="18.75" customHeight="1">
      <c r="A135" s="27" t="s">
        <v>126</v>
      </c>
      <c r="B135" s="117"/>
      <c r="C135" s="118"/>
      <c r="D135" s="118"/>
      <c r="E135" s="118"/>
      <c r="F135" s="119"/>
    </row>
    <row r="136" spans="1:6" ht="30">
      <c r="A136" s="52" t="s">
        <v>173</v>
      </c>
      <c r="B136" s="40">
        <v>6.7</v>
      </c>
      <c r="C136" s="40">
        <v>7</v>
      </c>
      <c r="D136" s="38">
        <f t="shared" si="4"/>
        <v>104.4776119402985</v>
      </c>
      <c r="E136" s="53">
        <v>14.7</v>
      </c>
      <c r="F136" s="39">
        <f t="shared" si="5"/>
        <v>210</v>
      </c>
    </row>
    <row r="137" spans="1:6" ht="30">
      <c r="A137" s="52" t="s">
        <v>174</v>
      </c>
      <c r="B137" s="40">
        <v>20.7</v>
      </c>
      <c r="C137" s="40">
        <v>20.8</v>
      </c>
      <c r="D137" s="38">
        <f t="shared" si="4"/>
        <v>100.48309178743962</v>
      </c>
      <c r="E137" s="53">
        <v>30.6</v>
      </c>
      <c r="F137" s="39">
        <f t="shared" si="5"/>
        <v>147.1153846153846</v>
      </c>
    </row>
    <row r="138" spans="1:6" ht="30">
      <c r="A138" s="2" t="s">
        <v>156</v>
      </c>
      <c r="B138" s="40">
        <v>1.1</v>
      </c>
      <c r="C138" s="40">
        <v>1.1</v>
      </c>
      <c r="D138" s="38">
        <f t="shared" si="4"/>
        <v>100</v>
      </c>
      <c r="E138" s="53">
        <v>1.1</v>
      </c>
      <c r="F138" s="39">
        <f t="shared" si="5"/>
        <v>100</v>
      </c>
    </row>
    <row r="139" spans="1:6" ht="30">
      <c r="A139" s="2" t="s">
        <v>130</v>
      </c>
      <c r="B139" s="40">
        <v>1.1</v>
      </c>
      <c r="C139" s="40">
        <v>1.1</v>
      </c>
      <c r="D139" s="38">
        <f t="shared" si="4"/>
        <v>100</v>
      </c>
      <c r="E139" s="40">
        <v>1.1</v>
      </c>
      <c r="F139" s="39">
        <f t="shared" si="5"/>
        <v>100</v>
      </c>
    </row>
    <row r="140" spans="1:6" ht="30">
      <c r="A140" s="2" t="s">
        <v>32</v>
      </c>
      <c r="B140" s="40">
        <v>27.8</v>
      </c>
      <c r="C140" s="40">
        <v>28</v>
      </c>
      <c r="D140" s="38">
        <f t="shared" si="4"/>
        <v>100.71942446043165</v>
      </c>
      <c r="E140" s="40">
        <v>28.3</v>
      </c>
      <c r="F140" s="39">
        <f t="shared" si="5"/>
        <v>101.07142857142857</v>
      </c>
    </row>
    <row r="141" spans="1:6" ht="15">
      <c r="A141" s="52"/>
      <c r="B141" s="40"/>
      <c r="C141" s="40"/>
      <c r="D141" s="38"/>
      <c r="E141" s="40"/>
      <c r="F141" s="39"/>
    </row>
    <row r="142" spans="1:6" ht="14.25">
      <c r="A142" s="5" t="s">
        <v>27</v>
      </c>
      <c r="B142" s="117"/>
      <c r="C142" s="118"/>
      <c r="D142" s="118"/>
      <c r="E142" s="118"/>
      <c r="F142" s="119"/>
    </row>
    <row r="143" spans="1:6" ht="30">
      <c r="A143" s="2" t="s">
        <v>175</v>
      </c>
      <c r="B143" s="40">
        <v>163</v>
      </c>
      <c r="C143" s="40">
        <v>163</v>
      </c>
      <c r="D143" s="38">
        <f t="shared" si="4"/>
        <v>100</v>
      </c>
      <c r="E143" s="40">
        <v>184</v>
      </c>
      <c r="F143" s="39">
        <f t="shared" si="5"/>
        <v>112.88343558282207</v>
      </c>
    </row>
    <row r="144" spans="1:6" ht="30">
      <c r="A144" s="2" t="s">
        <v>151</v>
      </c>
      <c r="B144" s="40">
        <v>143.5</v>
      </c>
      <c r="C144" s="40">
        <v>135.8</v>
      </c>
      <c r="D144" s="38">
        <f t="shared" si="4"/>
        <v>94.63414634146342</v>
      </c>
      <c r="E144" s="40">
        <v>158.6</v>
      </c>
      <c r="F144" s="39">
        <f t="shared" si="5"/>
        <v>116.78939617083945</v>
      </c>
    </row>
    <row r="145" spans="1:6" ht="30">
      <c r="A145" s="2" t="s">
        <v>139</v>
      </c>
      <c r="B145" s="40">
        <v>3</v>
      </c>
      <c r="C145" s="40">
        <v>2</v>
      </c>
      <c r="D145" s="38">
        <f t="shared" si="4"/>
        <v>66.66666666666666</v>
      </c>
      <c r="E145" s="40">
        <v>2</v>
      </c>
      <c r="F145" s="39">
        <f t="shared" si="5"/>
        <v>100</v>
      </c>
    </row>
    <row r="146" spans="1:6" ht="30">
      <c r="A146" s="62" t="s">
        <v>140</v>
      </c>
      <c r="B146" s="40">
        <v>105</v>
      </c>
      <c r="C146" s="40">
        <v>105</v>
      </c>
      <c r="D146" s="38">
        <f t="shared" si="4"/>
        <v>100</v>
      </c>
      <c r="E146" s="40">
        <v>88</v>
      </c>
      <c r="F146" s="39">
        <f t="shared" si="5"/>
        <v>83.80952380952381</v>
      </c>
    </row>
    <row r="147" spans="1:6" ht="15">
      <c r="A147" s="43" t="s">
        <v>28</v>
      </c>
      <c r="B147" s="40">
        <v>0.276</v>
      </c>
      <c r="C147" s="40">
        <v>0.271</v>
      </c>
      <c r="D147" s="38">
        <f t="shared" si="4"/>
        <v>98.18840579710145</v>
      </c>
      <c r="E147" s="40">
        <f>E148</f>
        <v>0.278</v>
      </c>
      <c r="F147" s="39">
        <f t="shared" si="5"/>
        <v>102.58302583025831</v>
      </c>
    </row>
    <row r="148" spans="1:6" ht="15">
      <c r="A148" s="2" t="s">
        <v>127</v>
      </c>
      <c r="B148" s="40">
        <v>0.276</v>
      </c>
      <c r="C148" s="40">
        <v>0.271</v>
      </c>
      <c r="D148" s="38">
        <f t="shared" si="4"/>
        <v>98.18840579710145</v>
      </c>
      <c r="E148" s="40">
        <v>0.278</v>
      </c>
      <c r="F148" s="39">
        <f t="shared" si="5"/>
        <v>102.58302583025831</v>
      </c>
    </row>
    <row r="149" spans="1:6" ht="16.5" customHeight="1" hidden="1">
      <c r="A149" s="43" t="s">
        <v>128</v>
      </c>
      <c r="B149" s="40">
        <v>0</v>
      </c>
      <c r="C149" s="40">
        <v>0</v>
      </c>
      <c r="D149" s="38" t="e">
        <f t="shared" si="4"/>
        <v>#DIV/0!</v>
      </c>
      <c r="E149" s="40"/>
      <c r="F149" s="39" t="e">
        <f t="shared" si="5"/>
        <v>#DIV/0!</v>
      </c>
    </row>
    <row r="150" spans="1:6" ht="16.5" customHeight="1" hidden="1">
      <c r="A150" s="43" t="s">
        <v>129</v>
      </c>
      <c r="B150" s="40">
        <v>0</v>
      </c>
      <c r="C150" s="40">
        <v>0</v>
      </c>
      <c r="D150" s="38" t="e">
        <f t="shared" si="4"/>
        <v>#DIV/0!</v>
      </c>
      <c r="E150" s="40"/>
      <c r="F150" s="39" t="e">
        <f t="shared" si="5"/>
        <v>#DIV/0!</v>
      </c>
    </row>
    <row r="151" spans="1:6" ht="15" hidden="1">
      <c r="A151" s="43" t="s">
        <v>30</v>
      </c>
      <c r="B151" s="40">
        <v>0</v>
      </c>
      <c r="C151" s="40">
        <v>0</v>
      </c>
      <c r="D151" s="38" t="e">
        <f aca="true" t="shared" si="6" ref="D151:D194">C151/B151*100</f>
        <v>#DIV/0!</v>
      </c>
      <c r="E151" s="40"/>
      <c r="F151" s="39" t="e">
        <f aca="true" t="shared" si="7" ref="F151:F194">E151/C151*100</f>
        <v>#DIV/0!</v>
      </c>
    </row>
    <row r="152" spans="1:6" ht="15" hidden="1">
      <c r="A152" s="43" t="s">
        <v>128</v>
      </c>
      <c r="B152" s="40">
        <v>0</v>
      </c>
      <c r="C152" s="40">
        <v>0</v>
      </c>
      <c r="D152" s="38" t="e">
        <f t="shared" si="6"/>
        <v>#DIV/0!</v>
      </c>
      <c r="E152" s="40"/>
      <c r="F152" s="39" t="e">
        <f t="shared" si="7"/>
        <v>#DIV/0!</v>
      </c>
    </row>
    <row r="153" spans="1:6" ht="18" customHeight="1" hidden="1">
      <c r="A153" s="47" t="s">
        <v>29</v>
      </c>
      <c r="B153" s="40">
        <v>0</v>
      </c>
      <c r="C153" s="40">
        <v>0</v>
      </c>
      <c r="D153" s="38" t="e">
        <f t="shared" si="6"/>
        <v>#DIV/0!</v>
      </c>
      <c r="E153" s="40"/>
      <c r="F153" s="39" t="e">
        <f t="shared" si="7"/>
        <v>#DIV/0!</v>
      </c>
    </row>
    <row r="154" spans="1:6" ht="46.5" customHeight="1">
      <c r="A154" s="2" t="s">
        <v>31</v>
      </c>
      <c r="B154" s="40">
        <v>63.8</v>
      </c>
      <c r="C154" s="40">
        <v>64.9</v>
      </c>
      <c r="D154" s="38">
        <f t="shared" si="6"/>
        <v>101.72413793103449</v>
      </c>
      <c r="E154" s="40">
        <v>55.3</v>
      </c>
      <c r="F154" s="39">
        <f t="shared" si="7"/>
        <v>85.20801232665637</v>
      </c>
    </row>
    <row r="155" spans="1:6" ht="30">
      <c r="A155" s="2" t="s">
        <v>33</v>
      </c>
      <c r="B155" s="117"/>
      <c r="C155" s="118"/>
      <c r="D155" s="118"/>
      <c r="E155" s="118"/>
      <c r="F155" s="119"/>
    </row>
    <row r="156" spans="1:6" ht="16.5" customHeight="1" hidden="1">
      <c r="A156" s="2" t="s">
        <v>131</v>
      </c>
      <c r="B156" s="40">
        <v>0</v>
      </c>
      <c r="C156" s="40">
        <v>0</v>
      </c>
      <c r="D156" s="38" t="e">
        <f t="shared" si="6"/>
        <v>#DIV/0!</v>
      </c>
      <c r="E156" s="40">
        <v>0</v>
      </c>
      <c r="F156" s="39" t="e">
        <f t="shared" si="7"/>
        <v>#DIV/0!</v>
      </c>
    </row>
    <row r="157" spans="1:6" ht="30" customHeight="1" hidden="1">
      <c r="A157" s="2" t="s">
        <v>132</v>
      </c>
      <c r="B157" s="40">
        <v>0</v>
      </c>
      <c r="C157" s="40">
        <v>0</v>
      </c>
      <c r="D157" s="38" t="e">
        <f t="shared" si="6"/>
        <v>#DIV/0!</v>
      </c>
      <c r="E157" s="40">
        <v>0</v>
      </c>
      <c r="F157" s="39" t="e">
        <f t="shared" si="7"/>
        <v>#DIV/0!</v>
      </c>
    </row>
    <row r="158" spans="1:6" ht="30" customHeight="1">
      <c r="A158" s="2" t="s">
        <v>133</v>
      </c>
      <c r="B158" s="40">
        <v>63.2</v>
      </c>
      <c r="C158" s="40">
        <v>62.9</v>
      </c>
      <c r="D158" s="38">
        <f t="shared" si="6"/>
        <v>99.5253164556962</v>
      </c>
      <c r="E158" s="40">
        <v>61.5</v>
      </c>
      <c r="F158" s="39">
        <f t="shared" si="7"/>
        <v>97.77424483306837</v>
      </c>
    </row>
    <row r="159" spans="1:6" ht="17.25" customHeight="1">
      <c r="A159" s="2" t="s">
        <v>134</v>
      </c>
      <c r="B159" s="40">
        <v>3.2</v>
      </c>
      <c r="C159" s="40">
        <v>6.3</v>
      </c>
      <c r="D159" s="38">
        <f t="shared" si="6"/>
        <v>196.87499999999997</v>
      </c>
      <c r="E159" s="40">
        <v>3.1</v>
      </c>
      <c r="F159" s="39">
        <f t="shared" si="7"/>
        <v>49.20634920634921</v>
      </c>
    </row>
    <row r="160" spans="1:6" ht="30" customHeight="1">
      <c r="A160" s="2" t="s">
        <v>176</v>
      </c>
      <c r="B160" s="40">
        <v>3.2</v>
      </c>
      <c r="C160" s="40">
        <v>6.3</v>
      </c>
      <c r="D160" s="38">
        <f t="shared" si="6"/>
        <v>196.87499999999997</v>
      </c>
      <c r="E160" s="40">
        <v>3.1</v>
      </c>
      <c r="F160" s="39">
        <f t="shared" si="7"/>
        <v>49.20634920634921</v>
      </c>
    </row>
    <row r="161" spans="1:6" ht="36" customHeight="1" hidden="1">
      <c r="A161" s="2" t="s">
        <v>135</v>
      </c>
      <c r="B161" s="40">
        <v>0</v>
      </c>
      <c r="C161" s="40">
        <v>0</v>
      </c>
      <c r="D161" s="38" t="e">
        <f t="shared" si="6"/>
        <v>#DIV/0!</v>
      </c>
      <c r="E161" s="40"/>
      <c r="F161" s="39" t="e">
        <f t="shared" si="7"/>
        <v>#DIV/0!</v>
      </c>
    </row>
    <row r="162" spans="1:6" ht="30">
      <c r="A162" s="2" t="s">
        <v>136</v>
      </c>
      <c r="B162" s="40">
        <v>1139.1</v>
      </c>
      <c r="C162" s="40">
        <v>1091.7</v>
      </c>
      <c r="D162" s="38">
        <f t="shared" si="6"/>
        <v>95.83882012114829</v>
      </c>
      <c r="E162" s="40">
        <v>1129.3</v>
      </c>
      <c r="F162" s="39">
        <f t="shared" si="7"/>
        <v>103.444169643675</v>
      </c>
    </row>
    <row r="163" spans="1:6" ht="28.5" customHeight="1">
      <c r="A163" s="2" t="s">
        <v>137</v>
      </c>
      <c r="B163" s="40">
        <v>131</v>
      </c>
      <c r="C163" s="40">
        <v>131</v>
      </c>
      <c r="D163" s="38">
        <f t="shared" si="6"/>
        <v>100</v>
      </c>
      <c r="E163" s="40">
        <v>131</v>
      </c>
      <c r="F163" s="39">
        <f t="shared" si="7"/>
        <v>100</v>
      </c>
    </row>
    <row r="164" spans="1:6" ht="32.25" customHeight="1">
      <c r="A164" s="2" t="s">
        <v>157</v>
      </c>
      <c r="B164" s="40">
        <v>31.6</v>
      </c>
      <c r="C164" s="40">
        <v>31.4</v>
      </c>
      <c r="D164" s="38">
        <f t="shared" si="6"/>
        <v>99.36708860759492</v>
      </c>
      <c r="E164" s="40">
        <v>30.9</v>
      </c>
      <c r="F164" s="39">
        <f t="shared" si="7"/>
        <v>98.40764331210191</v>
      </c>
    </row>
    <row r="165" spans="1:6" ht="28.5" customHeight="1">
      <c r="A165" s="2" t="s">
        <v>197</v>
      </c>
      <c r="B165" s="40">
        <v>4455.9</v>
      </c>
      <c r="C165" s="40">
        <v>4434.9</v>
      </c>
      <c r="D165" s="38">
        <f t="shared" si="6"/>
        <v>99.52871473776341</v>
      </c>
      <c r="E165" s="40">
        <v>4408.2</v>
      </c>
      <c r="F165" s="39">
        <f t="shared" si="7"/>
        <v>99.39795711289996</v>
      </c>
    </row>
    <row r="166" spans="1:6" ht="17.25" customHeight="1">
      <c r="A166" s="2" t="s">
        <v>138</v>
      </c>
      <c r="B166" s="40">
        <v>16.1</v>
      </c>
      <c r="C166" s="40">
        <v>18.4</v>
      </c>
      <c r="D166" s="38">
        <f t="shared" si="6"/>
        <v>114.28571428571426</v>
      </c>
      <c r="E166" s="53">
        <v>20</v>
      </c>
      <c r="F166" s="39">
        <f t="shared" si="7"/>
        <v>108.69565217391306</v>
      </c>
    </row>
    <row r="167" spans="1:6" ht="28.5">
      <c r="A167" s="5" t="s">
        <v>34</v>
      </c>
      <c r="B167" s="40">
        <v>24</v>
      </c>
      <c r="C167" s="40">
        <v>25</v>
      </c>
      <c r="D167" s="38">
        <f t="shared" si="6"/>
        <v>104.16666666666667</v>
      </c>
      <c r="E167" s="40">
        <v>25</v>
      </c>
      <c r="F167" s="39">
        <f t="shared" si="7"/>
        <v>100</v>
      </c>
    </row>
    <row r="168" spans="1:6" ht="30" hidden="1">
      <c r="A168" s="6" t="s">
        <v>35</v>
      </c>
      <c r="B168" s="40">
        <v>0</v>
      </c>
      <c r="C168" s="40">
        <v>0</v>
      </c>
      <c r="D168" s="38" t="e">
        <f t="shared" si="6"/>
        <v>#DIV/0!</v>
      </c>
      <c r="E168" s="40"/>
      <c r="F168" s="39" t="e">
        <f t="shared" si="7"/>
        <v>#DIV/0!</v>
      </c>
    </row>
    <row r="169" spans="1:6" ht="30">
      <c r="A169" s="6" t="s">
        <v>36</v>
      </c>
      <c r="B169" s="40">
        <v>5</v>
      </c>
      <c r="C169" s="40">
        <v>5</v>
      </c>
      <c r="D169" s="38">
        <f t="shared" si="6"/>
        <v>100</v>
      </c>
      <c r="E169" s="40">
        <v>5</v>
      </c>
      <c r="F169" s="39">
        <f t="shared" si="7"/>
        <v>100</v>
      </c>
    </row>
    <row r="170" spans="1:6" ht="30">
      <c r="A170" s="6" t="s">
        <v>37</v>
      </c>
      <c r="B170" s="40">
        <v>19</v>
      </c>
      <c r="C170" s="40">
        <v>20</v>
      </c>
      <c r="D170" s="38">
        <f t="shared" si="6"/>
        <v>105.26315789473684</v>
      </c>
      <c r="E170" s="40">
        <v>20</v>
      </c>
      <c r="F170" s="39">
        <f t="shared" si="7"/>
        <v>100</v>
      </c>
    </row>
    <row r="171" spans="1:6" ht="28.5">
      <c r="A171" s="63" t="s">
        <v>141</v>
      </c>
      <c r="B171" s="40">
        <v>198</v>
      </c>
      <c r="C171" s="40">
        <v>199</v>
      </c>
      <c r="D171" s="38">
        <f t="shared" si="6"/>
        <v>100.50505050505049</v>
      </c>
      <c r="E171" s="40">
        <v>160</v>
      </c>
      <c r="F171" s="39">
        <f t="shared" si="7"/>
        <v>80.40201005025126</v>
      </c>
    </row>
    <row r="172" spans="1:6" ht="15">
      <c r="A172" s="2"/>
      <c r="B172" s="40"/>
      <c r="C172" s="40"/>
      <c r="D172" s="38"/>
      <c r="E172" s="40"/>
      <c r="F172" s="39"/>
    </row>
    <row r="173" spans="1:6" ht="14.25">
      <c r="A173" s="64" t="s">
        <v>142</v>
      </c>
      <c r="B173" s="120"/>
      <c r="C173" s="118"/>
      <c r="D173" s="118"/>
      <c r="E173" s="118"/>
      <c r="F173" s="119"/>
    </row>
    <row r="174" spans="1:6" ht="30">
      <c r="A174" s="58" t="s">
        <v>143</v>
      </c>
      <c r="B174" s="40">
        <v>70.5</v>
      </c>
      <c r="C174" s="40">
        <v>69</v>
      </c>
      <c r="D174" s="38">
        <f t="shared" si="6"/>
        <v>97.87234042553192</v>
      </c>
      <c r="E174" s="40">
        <v>56.6</v>
      </c>
      <c r="F174" s="39">
        <f t="shared" si="7"/>
        <v>82.02898550724638</v>
      </c>
    </row>
    <row r="175" spans="1:6" ht="60">
      <c r="A175" s="58" t="s">
        <v>144</v>
      </c>
      <c r="B175" s="40">
        <v>36.4</v>
      </c>
      <c r="C175" s="40">
        <v>36.7</v>
      </c>
      <c r="D175" s="38">
        <f t="shared" si="6"/>
        <v>100.82417582417584</v>
      </c>
      <c r="E175" s="40">
        <v>39.8</v>
      </c>
      <c r="F175" s="39">
        <f t="shared" si="7"/>
        <v>108.4468664850136</v>
      </c>
    </row>
    <row r="176" spans="1:6" ht="60">
      <c r="A176" s="42" t="s">
        <v>145</v>
      </c>
      <c r="B176" s="40">
        <v>523.3</v>
      </c>
      <c r="C176" s="40">
        <v>0</v>
      </c>
      <c r="D176" s="38">
        <f t="shared" si="6"/>
        <v>0</v>
      </c>
      <c r="E176" s="40">
        <v>0</v>
      </c>
      <c r="F176" s="39">
        <v>0</v>
      </c>
    </row>
    <row r="177" spans="1:6" ht="15">
      <c r="A177" s="28"/>
      <c r="B177" s="3"/>
      <c r="C177" s="3"/>
      <c r="D177" s="36"/>
      <c r="E177" s="3"/>
      <c r="F177" s="37"/>
    </row>
    <row r="178" spans="1:6" ht="15.75" customHeight="1">
      <c r="A178" s="46" t="s">
        <v>38</v>
      </c>
      <c r="B178" s="117"/>
      <c r="C178" s="118"/>
      <c r="D178" s="118"/>
      <c r="E178" s="118"/>
      <c r="F178" s="119"/>
    </row>
    <row r="179" spans="1:6" ht="15">
      <c r="A179" s="43" t="s">
        <v>177</v>
      </c>
      <c r="B179" s="40">
        <v>14</v>
      </c>
      <c r="C179" s="40">
        <v>14</v>
      </c>
      <c r="D179" s="38">
        <f t="shared" si="6"/>
        <v>100</v>
      </c>
      <c r="E179" s="40">
        <v>14</v>
      </c>
      <c r="F179" s="39">
        <f t="shared" si="7"/>
        <v>100</v>
      </c>
    </row>
    <row r="180" spans="1:6" ht="15">
      <c r="A180" s="43" t="s">
        <v>178</v>
      </c>
      <c r="B180" s="40">
        <v>14.9</v>
      </c>
      <c r="C180" s="40">
        <v>14.9</v>
      </c>
      <c r="D180" s="38">
        <f t="shared" si="6"/>
        <v>100</v>
      </c>
      <c r="E180" s="40">
        <v>14.9</v>
      </c>
      <c r="F180" s="39">
        <f t="shared" si="7"/>
        <v>100</v>
      </c>
    </row>
    <row r="181" spans="1:6" ht="15" hidden="1">
      <c r="A181" s="43" t="s">
        <v>179</v>
      </c>
      <c r="B181" s="40">
        <v>0</v>
      </c>
      <c r="C181" s="40">
        <v>0</v>
      </c>
      <c r="D181" s="38" t="e">
        <f t="shared" si="6"/>
        <v>#DIV/0!</v>
      </c>
      <c r="E181" s="40">
        <v>0</v>
      </c>
      <c r="F181" s="39" t="e">
        <f t="shared" si="7"/>
        <v>#DIV/0!</v>
      </c>
    </row>
    <row r="182" spans="1:6" ht="30">
      <c r="A182" s="43" t="s">
        <v>180</v>
      </c>
      <c r="B182" s="40">
        <v>24</v>
      </c>
      <c r="C182" s="40">
        <v>24</v>
      </c>
      <c r="D182" s="38">
        <f t="shared" si="6"/>
        <v>100</v>
      </c>
      <c r="E182" s="40">
        <v>24</v>
      </c>
      <c r="F182" s="39">
        <f t="shared" si="7"/>
        <v>100</v>
      </c>
    </row>
    <row r="183" spans="1:6" ht="15">
      <c r="A183" s="47" t="s">
        <v>39</v>
      </c>
      <c r="B183" s="40">
        <v>24</v>
      </c>
      <c r="C183" s="40">
        <v>24</v>
      </c>
      <c r="D183" s="38">
        <f t="shared" si="6"/>
        <v>100</v>
      </c>
      <c r="E183" s="40">
        <v>24</v>
      </c>
      <c r="F183" s="39">
        <f t="shared" si="7"/>
        <v>100</v>
      </c>
    </row>
    <row r="184" spans="1:6" ht="30">
      <c r="A184" s="48" t="s">
        <v>40</v>
      </c>
      <c r="B184" s="40">
        <v>82</v>
      </c>
      <c r="C184" s="40">
        <v>82</v>
      </c>
      <c r="D184" s="38">
        <f t="shared" si="6"/>
        <v>100</v>
      </c>
      <c r="E184" s="40">
        <v>82</v>
      </c>
      <c r="F184" s="39">
        <f t="shared" si="7"/>
        <v>100</v>
      </c>
    </row>
    <row r="185" spans="1:6" ht="30">
      <c r="A185" s="49" t="s">
        <v>41</v>
      </c>
      <c r="B185" s="40">
        <v>273.6</v>
      </c>
      <c r="C185" s="40">
        <v>284.4</v>
      </c>
      <c r="D185" s="38">
        <f t="shared" si="6"/>
        <v>103.94736842105262</v>
      </c>
      <c r="E185" s="40">
        <v>258</v>
      </c>
      <c r="F185" s="39">
        <f t="shared" si="7"/>
        <v>90.71729957805907</v>
      </c>
    </row>
    <row r="186" spans="1:6" ht="30">
      <c r="A186" s="49" t="s">
        <v>42</v>
      </c>
      <c r="B186" s="40">
        <v>33.7</v>
      </c>
      <c r="C186" s="40">
        <v>17</v>
      </c>
      <c r="D186" s="38">
        <f t="shared" si="6"/>
        <v>50.445103857566764</v>
      </c>
      <c r="E186" s="40">
        <v>39</v>
      </c>
      <c r="F186" s="39">
        <f t="shared" si="7"/>
        <v>229.41176470588235</v>
      </c>
    </row>
    <row r="187" spans="1:6" ht="14.25">
      <c r="A187" s="104" t="s">
        <v>146</v>
      </c>
      <c r="B187" s="120"/>
      <c r="C187" s="118"/>
      <c r="D187" s="118"/>
      <c r="E187" s="118"/>
      <c r="F187" s="119"/>
    </row>
    <row r="188" spans="1:6" ht="30">
      <c r="A188" s="42" t="s">
        <v>150</v>
      </c>
      <c r="B188" s="40">
        <v>2.9</v>
      </c>
      <c r="C188" s="40">
        <v>1.378</v>
      </c>
      <c r="D188" s="38">
        <f t="shared" si="6"/>
        <v>47.51724137931034</v>
      </c>
      <c r="E188" s="40">
        <v>2.8</v>
      </c>
      <c r="F188" s="39">
        <f t="shared" si="7"/>
        <v>203.19303338171264</v>
      </c>
    </row>
    <row r="189" spans="1:6" ht="15" hidden="1">
      <c r="A189" s="42" t="s">
        <v>149</v>
      </c>
      <c r="B189" s="40">
        <v>0</v>
      </c>
      <c r="C189" s="40">
        <v>0</v>
      </c>
      <c r="D189" s="38" t="e">
        <f t="shared" si="6"/>
        <v>#DIV/0!</v>
      </c>
      <c r="E189" s="40">
        <v>0</v>
      </c>
      <c r="F189" s="39" t="e">
        <f t="shared" si="7"/>
        <v>#DIV/0!</v>
      </c>
    </row>
    <row r="190" spans="1:6" ht="15" hidden="1">
      <c r="A190" s="42" t="s">
        <v>147</v>
      </c>
      <c r="B190" s="40">
        <v>0</v>
      </c>
      <c r="C190" s="40">
        <v>0</v>
      </c>
      <c r="D190" s="38" t="e">
        <f t="shared" si="6"/>
        <v>#DIV/0!</v>
      </c>
      <c r="E190" s="40">
        <v>0</v>
      </c>
      <c r="F190" s="39" t="e">
        <f t="shared" si="7"/>
        <v>#DIV/0!</v>
      </c>
    </row>
    <row r="191" spans="1:6" ht="30" hidden="1">
      <c r="A191" s="42" t="s">
        <v>148</v>
      </c>
      <c r="B191" s="40">
        <v>0</v>
      </c>
      <c r="C191" s="40">
        <v>0</v>
      </c>
      <c r="D191" s="38" t="e">
        <f t="shared" si="6"/>
        <v>#DIV/0!</v>
      </c>
      <c r="E191" s="40">
        <v>0</v>
      </c>
      <c r="F191" s="39" t="e">
        <f t="shared" si="7"/>
        <v>#DIV/0!</v>
      </c>
    </row>
    <row r="192" spans="1:6" ht="15" hidden="1">
      <c r="A192" s="29"/>
      <c r="B192" s="40"/>
      <c r="C192" s="40"/>
      <c r="D192" s="38"/>
      <c r="E192" s="40"/>
      <c r="F192" s="39"/>
    </row>
    <row r="193" spans="1:6" ht="14.25" hidden="1">
      <c r="A193" s="105" t="s">
        <v>43</v>
      </c>
      <c r="B193" s="40"/>
      <c r="C193" s="40"/>
      <c r="D193" s="38"/>
      <c r="E193" s="40"/>
      <c r="F193" s="39"/>
    </row>
    <row r="194" spans="1:6" ht="45" hidden="1">
      <c r="A194" s="43" t="s">
        <v>44</v>
      </c>
      <c r="B194" s="40">
        <v>0</v>
      </c>
      <c r="C194" s="40">
        <v>0</v>
      </c>
      <c r="D194" s="38" t="e">
        <f t="shared" si="6"/>
        <v>#DIV/0!</v>
      </c>
      <c r="E194" s="40">
        <v>0</v>
      </c>
      <c r="F194" s="39" t="e">
        <f t="shared" si="7"/>
        <v>#DIV/0!</v>
      </c>
    </row>
    <row r="197" spans="1:6" ht="15">
      <c r="A197" s="4" t="s">
        <v>216</v>
      </c>
      <c r="B197" s="26"/>
      <c r="C197" s="26"/>
      <c r="D197" s="4"/>
      <c r="E197" s="122" t="s">
        <v>217</v>
      </c>
      <c r="F197" s="122"/>
    </row>
    <row r="198" spans="2:3" ht="12.75">
      <c r="B198" s="124" t="s">
        <v>85</v>
      </c>
      <c r="C198" s="124"/>
    </row>
    <row r="200" spans="1:6" ht="12.75">
      <c r="A200" s="30"/>
      <c r="B200" s="30"/>
      <c r="C200" s="30"/>
      <c r="D200" s="30"/>
      <c r="E200" s="30"/>
      <c r="F200" s="30"/>
    </row>
    <row r="201" spans="1:6" ht="12.75">
      <c r="A201" s="30"/>
      <c r="B201" s="30"/>
      <c r="C201" s="30"/>
      <c r="D201" s="30"/>
      <c r="E201" s="30"/>
      <c r="F201" s="30"/>
    </row>
    <row r="202" spans="1:6" ht="15">
      <c r="A202" s="31"/>
      <c r="B202" s="34"/>
      <c r="C202" s="34"/>
      <c r="D202" s="34"/>
      <c r="E202" s="30"/>
      <c r="F202" s="30"/>
    </row>
    <row r="203" spans="1:6" ht="12.75">
      <c r="A203" s="30"/>
      <c r="B203" s="30"/>
      <c r="C203" s="30"/>
      <c r="D203" s="30"/>
      <c r="E203" s="30"/>
      <c r="F203" s="30"/>
    </row>
    <row r="204" spans="1:6" ht="12.75">
      <c r="A204" s="30"/>
      <c r="B204" s="30"/>
      <c r="C204" s="30"/>
      <c r="D204" s="30"/>
      <c r="E204" s="30"/>
      <c r="F204" s="30"/>
    </row>
    <row r="205" spans="1:6" ht="12.75">
      <c r="A205" s="30"/>
      <c r="B205" s="30"/>
      <c r="C205" s="30"/>
      <c r="D205" s="30"/>
      <c r="E205" s="30"/>
      <c r="F205" s="30"/>
    </row>
    <row r="206" spans="1:13" ht="43.5" customHeight="1">
      <c r="A206" s="121"/>
      <c r="B206" s="123"/>
      <c r="C206" s="123"/>
      <c r="D206" s="123"/>
      <c r="E206" s="123"/>
      <c r="F206" s="123"/>
      <c r="G206" s="32"/>
      <c r="H206" s="32"/>
      <c r="I206" s="32"/>
      <c r="J206" s="32"/>
      <c r="K206" s="32"/>
      <c r="L206" s="32"/>
      <c r="M206" s="32"/>
    </row>
    <row r="208" spans="1:3" ht="12.75">
      <c r="A208" s="30"/>
      <c r="B208" s="30"/>
      <c r="C208" s="30"/>
    </row>
    <row r="210" spans="1:9" ht="38.25" customHeight="1">
      <c r="A210" s="121"/>
      <c r="B210" s="121"/>
      <c r="C210" s="121"/>
      <c r="D210" s="121"/>
      <c r="E210" s="121"/>
      <c r="F210" s="121"/>
      <c r="G210" s="33"/>
      <c r="H210" s="33"/>
      <c r="I210" s="33"/>
    </row>
    <row r="212" ht="12.75">
      <c r="A212" s="30"/>
    </row>
    <row r="214" spans="1:10" ht="31.5" customHeight="1">
      <c r="A214" s="121"/>
      <c r="B214" s="121"/>
      <c r="C214" s="121"/>
      <c r="D214" s="121"/>
      <c r="E214" s="121"/>
      <c r="F214" s="121"/>
      <c r="G214" s="33"/>
      <c r="H214" s="33"/>
      <c r="I214" s="33"/>
      <c r="J214" s="33"/>
    </row>
  </sheetData>
  <sheetProtection selectLockedCells="1" selectUnlockedCells="1"/>
  <mergeCells count="31">
    <mergeCell ref="A12:F12"/>
    <mergeCell ref="A13:F13"/>
    <mergeCell ref="B132:F132"/>
    <mergeCell ref="B125:F125"/>
    <mergeCell ref="E20:E21"/>
    <mergeCell ref="A15:G15"/>
    <mergeCell ref="B20:B21"/>
    <mergeCell ref="C20:C21"/>
    <mergeCell ref="A20:A21"/>
    <mergeCell ref="A214:F214"/>
    <mergeCell ref="A210:F210"/>
    <mergeCell ref="B155:F155"/>
    <mergeCell ref="E197:F197"/>
    <mergeCell ref="A206:F206"/>
    <mergeCell ref="B198:C198"/>
    <mergeCell ref="B187:F187"/>
    <mergeCell ref="B109:F109"/>
    <mergeCell ref="B72:F72"/>
    <mergeCell ref="B67:F67"/>
    <mergeCell ref="B142:F142"/>
    <mergeCell ref="B135:F135"/>
    <mergeCell ref="C2:F2"/>
    <mergeCell ref="B34:F34"/>
    <mergeCell ref="B173:F173"/>
    <mergeCell ref="B178:F178"/>
    <mergeCell ref="B38:F38"/>
    <mergeCell ref="D20:D21"/>
    <mergeCell ref="F20:F21"/>
    <mergeCell ref="A16:G16"/>
    <mergeCell ref="A17:G17"/>
    <mergeCell ref="C8:F8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E47" sqref="E47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32"/>
      <c r="B1" s="132"/>
      <c r="C1" s="132"/>
      <c r="D1" s="132"/>
      <c r="E1" s="132"/>
    </row>
    <row r="2" spans="1:5" ht="12.75">
      <c r="A2" s="132" t="s">
        <v>187</v>
      </c>
      <c r="B2" s="132"/>
      <c r="C2" s="132"/>
      <c r="D2" s="132"/>
      <c r="E2" s="132"/>
    </row>
    <row r="3" spans="1:5" ht="12.75">
      <c r="A3" s="132" t="s">
        <v>210</v>
      </c>
      <c r="B3" s="132"/>
      <c r="C3" s="132"/>
      <c r="D3" s="132"/>
      <c r="E3" s="132"/>
    </row>
    <row r="4" spans="1:5" ht="12.75">
      <c r="A4" s="9"/>
      <c r="B4" s="9"/>
      <c r="C4" s="9"/>
      <c r="D4" s="9"/>
      <c r="E4" s="9"/>
    </row>
    <row r="5" spans="1:5" ht="12.75">
      <c r="A5" s="138"/>
      <c r="B5" s="138"/>
      <c r="C5" s="138"/>
      <c r="D5" s="138"/>
      <c r="E5" s="138"/>
    </row>
    <row r="6" spans="1:5" ht="12.75" hidden="1">
      <c r="A6" s="132" t="s">
        <v>47</v>
      </c>
      <c r="B6" s="132"/>
      <c r="C6" s="132"/>
      <c r="D6" s="132"/>
      <c r="E6" s="132"/>
    </row>
    <row r="7" spans="1:5" ht="13.5" hidden="1" thickBot="1">
      <c r="A7" s="134"/>
      <c r="B7" s="134"/>
      <c r="C7" s="134"/>
      <c r="D7" s="134"/>
      <c r="E7" s="134"/>
    </row>
    <row r="8" spans="1:5" ht="12.75" customHeight="1" hidden="1" thickBot="1">
      <c r="A8" s="133" t="s">
        <v>48</v>
      </c>
      <c r="B8" s="139" t="s">
        <v>49</v>
      </c>
      <c r="C8" s="133" t="s">
        <v>202</v>
      </c>
      <c r="D8" s="133" t="s">
        <v>203</v>
      </c>
      <c r="E8" s="133" t="s">
        <v>204</v>
      </c>
    </row>
    <row r="9" spans="1:5" ht="13.5" hidden="1" thickBot="1">
      <c r="A9" s="133"/>
      <c r="B9" s="139"/>
      <c r="C9" s="133"/>
      <c r="D9" s="133"/>
      <c r="E9" s="133"/>
    </row>
    <row r="10" spans="1:5" ht="25.5" hidden="1">
      <c r="A10" s="24" t="s">
        <v>50</v>
      </c>
      <c r="B10" s="10" t="s">
        <v>51</v>
      </c>
      <c r="C10" s="11"/>
      <c r="D10" s="11"/>
      <c r="E10" s="11"/>
    </row>
    <row r="11" spans="1:5" ht="25.5" hidden="1">
      <c r="A11" s="17" t="s">
        <v>87</v>
      </c>
      <c r="B11" s="12" t="s">
        <v>51</v>
      </c>
      <c r="C11" s="11"/>
      <c r="D11" s="11"/>
      <c r="E11" s="11"/>
    </row>
    <row r="12" spans="1:5" ht="38.25" hidden="1">
      <c r="A12" s="13" t="s">
        <v>52</v>
      </c>
      <c r="B12" s="12" t="s">
        <v>51</v>
      </c>
      <c r="C12" s="14"/>
      <c r="D12" s="11"/>
      <c r="E12" s="14"/>
    </row>
    <row r="13" spans="1:5" ht="25.5" hidden="1">
      <c r="A13" s="17" t="s">
        <v>53</v>
      </c>
      <c r="B13" s="15" t="s">
        <v>54</v>
      </c>
      <c r="C13" s="14"/>
      <c r="D13" s="11"/>
      <c r="E13" s="14"/>
    </row>
    <row r="14" spans="1:5" ht="30" customHeight="1" hidden="1">
      <c r="A14" s="17" t="s">
        <v>188</v>
      </c>
      <c r="B14" s="12" t="s">
        <v>51</v>
      </c>
      <c r="C14" s="14"/>
      <c r="D14" s="11"/>
      <c r="E14" s="14"/>
    </row>
    <row r="15" spans="1:5" ht="26.25" hidden="1">
      <c r="A15" s="17" t="s">
        <v>189</v>
      </c>
      <c r="B15" s="12" t="s">
        <v>54</v>
      </c>
      <c r="C15" s="14"/>
      <c r="D15" s="16"/>
      <c r="E15" s="14"/>
    </row>
    <row r="16" spans="1:5" ht="25.5" hidden="1">
      <c r="A16" s="17" t="s">
        <v>191</v>
      </c>
      <c r="B16" s="12" t="s">
        <v>51</v>
      </c>
      <c r="C16" s="14"/>
      <c r="D16" s="11"/>
      <c r="E16" s="14"/>
    </row>
    <row r="17" spans="1:5" ht="25.5" hidden="1">
      <c r="A17" s="17" t="s">
        <v>55</v>
      </c>
      <c r="B17" s="15" t="s">
        <v>54</v>
      </c>
      <c r="C17" s="14"/>
      <c r="D17" s="11"/>
      <c r="E17" s="14"/>
    </row>
    <row r="18" spans="1:5" ht="25.5" hidden="1">
      <c r="A18" s="17" t="s">
        <v>56</v>
      </c>
      <c r="B18" s="12" t="s">
        <v>51</v>
      </c>
      <c r="C18" s="14"/>
      <c r="D18" s="11"/>
      <c r="E18" s="11"/>
    </row>
    <row r="19" spans="1:5" ht="25.5" hidden="1">
      <c r="A19" s="17" t="s">
        <v>190</v>
      </c>
      <c r="B19" s="15" t="s">
        <v>54</v>
      </c>
      <c r="C19" s="14"/>
      <c r="D19" s="11"/>
      <c r="E19" s="11"/>
    </row>
    <row r="20" spans="1:5" ht="25.5" hidden="1">
      <c r="A20" s="17" t="s">
        <v>57</v>
      </c>
      <c r="B20" s="12" t="s">
        <v>51</v>
      </c>
      <c r="C20" s="14"/>
      <c r="D20" s="11"/>
      <c r="E20" s="14"/>
    </row>
    <row r="21" spans="1:5" ht="25.5" hidden="1">
      <c r="A21" s="17" t="s">
        <v>88</v>
      </c>
      <c r="B21" s="15" t="s">
        <v>54</v>
      </c>
      <c r="C21" s="14"/>
      <c r="D21" s="11"/>
      <c r="E21" s="14"/>
    </row>
    <row r="22" spans="1:5" ht="25.5" hidden="1">
      <c r="A22" s="17" t="s">
        <v>58</v>
      </c>
      <c r="B22" s="15" t="s">
        <v>59</v>
      </c>
      <c r="C22" s="14"/>
      <c r="D22" s="11"/>
      <c r="E22" s="11"/>
    </row>
    <row r="23" spans="1:6" ht="25.5" hidden="1">
      <c r="A23" s="17" t="s">
        <v>60</v>
      </c>
      <c r="B23" s="15" t="s">
        <v>54</v>
      </c>
      <c r="C23" s="14"/>
      <c r="D23" s="11"/>
      <c r="E23" s="14"/>
      <c r="F23" t="s">
        <v>192</v>
      </c>
    </row>
    <row r="24" ht="12.75" hidden="1"/>
    <row r="25" spans="1:5" ht="12.75" customHeight="1" hidden="1">
      <c r="A25" s="138" t="s">
        <v>61</v>
      </c>
      <c r="B25" s="138"/>
      <c r="C25" s="138"/>
      <c r="D25" s="138"/>
      <c r="E25" s="138"/>
    </row>
    <row r="26" spans="1:5" ht="12.75" customHeight="1">
      <c r="A26" s="132" t="s">
        <v>62</v>
      </c>
      <c r="B26" s="132"/>
      <c r="C26" s="132"/>
      <c r="D26" s="132"/>
      <c r="E26" s="132"/>
    </row>
    <row r="27" spans="1:5" ht="13.5" customHeight="1" thickBot="1">
      <c r="A27" s="134"/>
      <c r="B27" s="134"/>
      <c r="C27" s="134"/>
      <c r="D27" s="134"/>
      <c r="E27" s="134"/>
    </row>
    <row r="28" spans="1:5" ht="12.75" customHeight="1" thickBot="1">
      <c r="A28" s="135" t="s">
        <v>48</v>
      </c>
      <c r="B28" s="111" t="s">
        <v>49</v>
      </c>
      <c r="C28" s="113" t="s">
        <v>202</v>
      </c>
      <c r="D28" s="113" t="s">
        <v>203</v>
      </c>
      <c r="E28" s="115" t="s">
        <v>204</v>
      </c>
    </row>
    <row r="29" spans="1:5" ht="13.5" thickBot="1">
      <c r="A29" s="136"/>
      <c r="B29" s="112"/>
      <c r="C29" s="114"/>
      <c r="D29" s="114"/>
      <c r="E29" s="137"/>
    </row>
    <row r="30" spans="1:5" ht="25.5">
      <c r="A30" s="96" t="s">
        <v>63</v>
      </c>
      <c r="B30" s="97" t="s">
        <v>64</v>
      </c>
      <c r="C30" s="98">
        <v>5</v>
      </c>
      <c r="D30" s="98">
        <v>5</v>
      </c>
      <c r="E30" s="99">
        <v>5</v>
      </c>
    </row>
    <row r="31" spans="1:5" ht="12.75" hidden="1">
      <c r="A31" s="71" t="s">
        <v>65</v>
      </c>
      <c r="B31" s="79" t="s">
        <v>64</v>
      </c>
      <c r="C31" s="82"/>
      <c r="D31" s="80"/>
      <c r="E31" s="80"/>
    </row>
    <row r="32" spans="1:5" ht="25.5">
      <c r="A32" s="71" t="s">
        <v>66</v>
      </c>
      <c r="B32" s="83" t="s">
        <v>51</v>
      </c>
      <c r="C32" s="84">
        <v>0.019</v>
      </c>
      <c r="D32" s="84">
        <v>0.021</v>
      </c>
      <c r="E32" s="85">
        <v>0.033</v>
      </c>
    </row>
    <row r="33" spans="1:5" ht="25.5">
      <c r="A33" s="71" t="s">
        <v>67</v>
      </c>
      <c r="B33" s="83" t="s">
        <v>51</v>
      </c>
      <c r="C33" s="84">
        <v>0.0071</v>
      </c>
      <c r="D33" s="84">
        <v>0.0221</v>
      </c>
      <c r="E33" s="85">
        <v>0.004</v>
      </c>
    </row>
    <row r="34" spans="1:5" ht="25.5">
      <c r="A34" s="71" t="s">
        <v>68</v>
      </c>
      <c r="B34" s="83" t="s">
        <v>51</v>
      </c>
      <c r="C34" s="86">
        <v>18.434</v>
      </c>
      <c r="D34" s="86">
        <v>25.654</v>
      </c>
      <c r="E34" s="86">
        <v>20.418</v>
      </c>
    </row>
    <row r="35" spans="1:5" ht="38.25" hidden="1">
      <c r="A35" s="87" t="s">
        <v>69</v>
      </c>
      <c r="B35" s="83" t="s">
        <v>51</v>
      </c>
      <c r="C35" s="88"/>
      <c r="D35" s="80"/>
      <c r="E35" s="81"/>
    </row>
    <row r="36" spans="1:5" ht="25.5" hidden="1">
      <c r="A36" s="71" t="s">
        <v>193</v>
      </c>
      <c r="B36" s="89" t="s">
        <v>54</v>
      </c>
      <c r="C36" s="90"/>
      <c r="D36" s="91"/>
      <c r="E36" s="90"/>
    </row>
    <row r="37" spans="1:5" ht="38.25" hidden="1">
      <c r="A37" s="71" t="s">
        <v>194</v>
      </c>
      <c r="B37" s="83" t="s">
        <v>51</v>
      </c>
      <c r="C37" s="90"/>
      <c r="D37" s="91"/>
      <c r="E37" s="90"/>
    </row>
    <row r="38" spans="1:5" ht="25.5" hidden="1">
      <c r="A38" s="71" t="s">
        <v>195</v>
      </c>
      <c r="B38" s="83" t="s">
        <v>54</v>
      </c>
      <c r="C38" s="90"/>
      <c r="D38" s="91"/>
      <c r="E38" s="92"/>
    </row>
    <row r="39" spans="1:5" ht="25.5">
      <c r="A39" s="71" t="s">
        <v>196</v>
      </c>
      <c r="B39" s="83" t="s">
        <v>51</v>
      </c>
      <c r="C39" s="86">
        <v>0.985</v>
      </c>
      <c r="D39" s="84">
        <v>1.753</v>
      </c>
      <c r="E39" s="85">
        <v>0.759</v>
      </c>
    </row>
    <row r="40" spans="1:5" ht="25.5">
      <c r="A40" s="71" t="s">
        <v>70</v>
      </c>
      <c r="B40" s="89" t="s">
        <v>54</v>
      </c>
      <c r="C40" s="90">
        <v>14.7</v>
      </c>
      <c r="D40" s="91">
        <v>25</v>
      </c>
      <c r="E40" s="90">
        <v>21.1</v>
      </c>
    </row>
    <row r="41" spans="1:5" ht="25.5" hidden="1">
      <c r="A41" s="71" t="s">
        <v>71</v>
      </c>
      <c r="B41" s="83" t="s">
        <v>51</v>
      </c>
      <c r="C41" s="80"/>
      <c r="D41" s="80"/>
      <c r="E41" s="81"/>
    </row>
    <row r="42" spans="1:5" ht="25.5" hidden="1">
      <c r="A42" s="71" t="s">
        <v>86</v>
      </c>
      <c r="B42" s="89" t="s">
        <v>54</v>
      </c>
      <c r="C42" s="93"/>
      <c r="D42" s="86"/>
      <c r="E42" s="93"/>
    </row>
    <row r="43" spans="1:5" ht="25.5" customHeight="1" hidden="1">
      <c r="A43" s="71" t="s">
        <v>72</v>
      </c>
      <c r="B43" s="83" t="s">
        <v>51</v>
      </c>
      <c r="C43" s="91"/>
      <c r="D43" s="94"/>
      <c r="E43" s="95"/>
    </row>
    <row r="44" spans="1:5" ht="12.75" hidden="1">
      <c r="A44" s="71" t="s">
        <v>73</v>
      </c>
      <c r="B44" s="89" t="s">
        <v>54</v>
      </c>
      <c r="C44" s="90"/>
      <c r="D44" s="91"/>
      <c r="E44" s="90"/>
    </row>
    <row r="45" spans="1:5" ht="25.5">
      <c r="A45" s="71" t="s">
        <v>74</v>
      </c>
      <c r="B45" s="89" t="s">
        <v>59</v>
      </c>
      <c r="C45" s="80">
        <v>0.075</v>
      </c>
      <c r="D45" s="80">
        <v>0.08</v>
      </c>
      <c r="E45" s="81">
        <v>0.093</v>
      </c>
    </row>
    <row r="46" spans="1:5" ht="25.5">
      <c r="A46" s="71" t="s">
        <v>75</v>
      </c>
      <c r="B46" s="89" t="s">
        <v>54</v>
      </c>
      <c r="C46" s="90">
        <v>18.99</v>
      </c>
      <c r="D46" s="91">
        <v>19.95</v>
      </c>
      <c r="E46" s="90">
        <v>21.9</v>
      </c>
    </row>
    <row r="47" spans="1:5" ht="25.5">
      <c r="A47" s="71" t="s">
        <v>76</v>
      </c>
      <c r="B47" s="89" t="s">
        <v>59</v>
      </c>
      <c r="C47" s="80">
        <v>0.013</v>
      </c>
      <c r="D47" s="80">
        <v>0.013</v>
      </c>
      <c r="E47" s="81">
        <v>0.013</v>
      </c>
    </row>
    <row r="48" spans="1:5" ht="38.25">
      <c r="A48" s="71" t="s">
        <v>77</v>
      </c>
      <c r="B48" s="89" t="s">
        <v>54</v>
      </c>
      <c r="C48" s="90">
        <v>17.33</v>
      </c>
      <c r="D48" s="91">
        <v>16.25</v>
      </c>
      <c r="E48" s="90">
        <v>14</v>
      </c>
    </row>
    <row r="49" spans="1:5" ht="12.75">
      <c r="A49" s="75"/>
      <c r="B49" s="76"/>
      <c r="C49" s="77"/>
      <c r="D49" s="78"/>
      <c r="E49" s="77"/>
    </row>
    <row r="50" spans="1:5" ht="12.75">
      <c r="A50" s="75"/>
      <c r="B50" s="76"/>
      <c r="C50" s="77"/>
      <c r="D50" s="78"/>
      <c r="E50" s="77"/>
    </row>
    <row r="51" spans="1:5" ht="12.75">
      <c r="A51" s="75"/>
      <c r="B51" s="76"/>
      <c r="C51" s="77"/>
      <c r="D51" s="78"/>
      <c r="E51" s="77"/>
    </row>
    <row r="53" spans="1:5" ht="12.75">
      <c r="A53" s="18" t="s">
        <v>216</v>
      </c>
      <c r="B53" s="19"/>
      <c r="C53" s="22"/>
      <c r="E53" s="23" t="s">
        <v>217</v>
      </c>
    </row>
    <row r="54" spans="2:3" ht="12.75">
      <c r="B54" s="20" t="s">
        <v>85</v>
      </c>
      <c r="C54" s="21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</sheetData>
  <sheetProtection selectLockedCells="1" selectUnlockedCells="1"/>
  <mergeCells count="19">
    <mergeCell ref="E28:E29"/>
    <mergeCell ref="A1:E1"/>
    <mergeCell ref="A2:E2"/>
    <mergeCell ref="A3:E3"/>
    <mergeCell ref="A5:E5"/>
    <mergeCell ref="A6:E6"/>
    <mergeCell ref="A25:E25"/>
    <mergeCell ref="A7:E7"/>
    <mergeCell ref="A8:A9"/>
    <mergeCell ref="B8:B9"/>
    <mergeCell ref="A28:A29"/>
    <mergeCell ref="B28:B29"/>
    <mergeCell ref="C28:C29"/>
    <mergeCell ref="D28:D29"/>
    <mergeCell ref="A26:E26"/>
    <mergeCell ref="D8:D9"/>
    <mergeCell ref="E8:E9"/>
    <mergeCell ref="A27:E27"/>
    <mergeCell ref="C8:C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2"/>
  <sheetViews>
    <sheetView view="pageBreakPreview" zoomScaleSheetLayoutView="100" zoomScalePageLayoutView="0" workbookViewId="0" topLeftCell="A28">
      <selection activeCell="D39" sqref="D39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2" spans="1:4" ht="12.75">
      <c r="A2" s="132" t="s">
        <v>84</v>
      </c>
      <c r="B2" s="132"/>
      <c r="C2" s="132"/>
      <c r="D2" s="132"/>
    </row>
    <row r="3" spans="1:4" ht="12.75">
      <c r="A3" s="132" t="s">
        <v>210</v>
      </c>
      <c r="B3" s="132"/>
      <c r="C3" s="132"/>
      <c r="D3" s="132"/>
    </row>
    <row r="4" spans="1:4" ht="12.75">
      <c r="A4" s="132" t="s">
        <v>78</v>
      </c>
      <c r="B4" s="132"/>
      <c r="C4" s="132"/>
      <c r="D4" s="132"/>
    </row>
    <row r="5" spans="1:4" ht="13.5" thickBot="1">
      <c r="A5" s="21"/>
      <c r="B5" s="21"/>
      <c r="C5" s="21"/>
      <c r="D5" s="41"/>
    </row>
    <row r="6" spans="1:4" ht="12.75" customHeight="1" thickBot="1">
      <c r="A6" s="135" t="s">
        <v>48</v>
      </c>
      <c r="B6" s="113" t="s">
        <v>205</v>
      </c>
      <c r="C6" s="113" t="s">
        <v>206</v>
      </c>
      <c r="D6" s="115" t="s">
        <v>204</v>
      </c>
    </row>
    <row r="7" spans="1:4" ht="13.5" thickBot="1">
      <c r="A7" s="136"/>
      <c r="B7" s="114"/>
      <c r="C7" s="114"/>
      <c r="D7" s="137"/>
    </row>
    <row r="8" spans="1:4" ht="38.25">
      <c r="A8" s="73" t="s">
        <v>89</v>
      </c>
      <c r="B8" s="74">
        <f>B11+B26+B31</f>
        <v>3.085</v>
      </c>
      <c r="C8" s="74">
        <f>C11+C26+C31</f>
        <v>2.1759</v>
      </c>
      <c r="D8" s="74">
        <f>D11+D26+D31</f>
        <v>3.106</v>
      </c>
    </row>
    <row r="9" spans="1:4" ht="12.75">
      <c r="A9" s="67" t="s">
        <v>79</v>
      </c>
      <c r="B9" s="44">
        <v>124.62</v>
      </c>
      <c r="C9" s="45">
        <f>C8/B8*100</f>
        <v>70.53160453808752</v>
      </c>
      <c r="D9" s="45">
        <f>D8/C8*100</f>
        <v>142.74553058504526</v>
      </c>
    </row>
    <row r="10" spans="1:4" ht="12.75">
      <c r="A10" s="67" t="s">
        <v>80</v>
      </c>
      <c r="B10" s="141"/>
      <c r="C10" s="141"/>
      <c r="D10" s="141"/>
    </row>
    <row r="11" spans="1:4" ht="12.75">
      <c r="A11" s="72" t="s">
        <v>90</v>
      </c>
      <c r="B11" s="66">
        <v>0.336</v>
      </c>
      <c r="C11" s="66">
        <v>0.4069</v>
      </c>
      <c r="D11" s="66">
        <v>1.204</v>
      </c>
    </row>
    <row r="12" spans="1:4" ht="12.75">
      <c r="A12" s="67" t="s">
        <v>81</v>
      </c>
      <c r="B12" s="44">
        <v>79.62</v>
      </c>
      <c r="C12" s="45">
        <f>C11/B11*100</f>
        <v>121.10119047619045</v>
      </c>
      <c r="D12" s="45">
        <f>D11/C11*100</f>
        <v>295.8957974932416</v>
      </c>
    </row>
    <row r="13" spans="1:4" ht="12.75">
      <c r="A13" s="67" t="s">
        <v>82</v>
      </c>
      <c r="B13" s="141"/>
      <c r="C13" s="141"/>
      <c r="D13" s="141"/>
    </row>
    <row r="14" spans="1:4" ht="12.75">
      <c r="A14" s="67" t="s">
        <v>211</v>
      </c>
      <c r="B14" s="66">
        <v>0.045</v>
      </c>
      <c r="C14" s="66">
        <v>0.064</v>
      </c>
      <c r="D14" s="66">
        <v>0.066</v>
      </c>
    </row>
    <row r="15" spans="1:4" ht="12.75">
      <c r="A15" s="67" t="s">
        <v>83</v>
      </c>
      <c r="B15" s="44">
        <v>0</v>
      </c>
      <c r="C15" s="45">
        <f>C14/B14*100</f>
        <v>142.22222222222223</v>
      </c>
      <c r="D15" s="45">
        <f>D14/C14*100</f>
        <v>103.125</v>
      </c>
    </row>
    <row r="16" spans="1:4" ht="12.75">
      <c r="A16" s="67" t="s">
        <v>212</v>
      </c>
      <c r="B16" s="66">
        <v>0.163</v>
      </c>
      <c r="C16" s="66">
        <v>0.1979</v>
      </c>
      <c r="D16" s="106">
        <v>0.237</v>
      </c>
    </row>
    <row r="17" spans="1:4" ht="12.75">
      <c r="A17" s="67" t="s">
        <v>83</v>
      </c>
      <c r="B17" s="44">
        <v>83.16</v>
      </c>
      <c r="C17" s="45">
        <f>C16/B16*100</f>
        <v>121.41104294478527</v>
      </c>
      <c r="D17" s="45">
        <f>D16/C16*100</f>
        <v>119.75745325922182</v>
      </c>
    </row>
    <row r="18" spans="1:4" ht="12.75">
      <c r="A18" s="67" t="s">
        <v>93</v>
      </c>
      <c r="B18" s="66">
        <v>0.0098</v>
      </c>
      <c r="C18" s="66">
        <v>0.0126</v>
      </c>
      <c r="D18" s="66">
        <v>0.0214</v>
      </c>
    </row>
    <row r="19" spans="1:4" ht="12.75">
      <c r="A19" s="67" t="s">
        <v>83</v>
      </c>
      <c r="B19" s="44">
        <v>55.55</v>
      </c>
      <c r="C19" s="45">
        <f>C18/B18*100</f>
        <v>128.57142857142858</v>
      </c>
      <c r="D19" s="45">
        <f>D18/C18*100</f>
        <v>169.84126984126985</v>
      </c>
    </row>
    <row r="20" spans="1:4" ht="12.75">
      <c r="A20" s="67" t="s">
        <v>94</v>
      </c>
      <c r="B20" s="66">
        <v>0.087</v>
      </c>
      <c r="C20" s="66">
        <v>0.0989</v>
      </c>
      <c r="D20" s="66">
        <v>0.102</v>
      </c>
    </row>
    <row r="21" spans="1:4" ht="12.75">
      <c r="A21" s="67" t="s">
        <v>83</v>
      </c>
      <c r="B21" s="44">
        <v>108.75</v>
      </c>
      <c r="C21" s="45">
        <f>C20/B20*100</f>
        <v>113.67816091954023</v>
      </c>
      <c r="D21" s="45">
        <f>D20/C20*100</f>
        <v>103.1344792719919</v>
      </c>
    </row>
    <row r="22" spans="1:4" ht="12.75">
      <c r="A22" s="67" t="s">
        <v>213</v>
      </c>
      <c r="B22" s="66">
        <v>0.0298</v>
      </c>
      <c r="C22" s="66">
        <v>0.0319</v>
      </c>
      <c r="D22" s="66">
        <v>0.03579</v>
      </c>
    </row>
    <row r="23" spans="1:4" ht="12.75">
      <c r="A23" s="67" t="s">
        <v>83</v>
      </c>
      <c r="B23" s="44">
        <v>24.4</v>
      </c>
      <c r="C23" s="45">
        <f>C22/B22*100</f>
        <v>107.0469798657718</v>
      </c>
      <c r="D23" s="45">
        <f>D22/C22*100</f>
        <v>112.19435736677117</v>
      </c>
    </row>
    <row r="24" spans="1:4" ht="12.75">
      <c r="A24" s="71" t="s">
        <v>214</v>
      </c>
      <c r="B24" s="66">
        <v>0.001</v>
      </c>
      <c r="C24" s="66">
        <v>0.0014</v>
      </c>
      <c r="D24" s="66">
        <v>0.00149</v>
      </c>
    </row>
    <row r="25" spans="1:4" ht="12.75">
      <c r="A25" s="67" t="s">
        <v>83</v>
      </c>
      <c r="B25" s="44">
        <v>20</v>
      </c>
      <c r="C25" s="45">
        <f>C24/B24*100</f>
        <v>140</v>
      </c>
      <c r="D25" s="45">
        <f>D24/C24*100</f>
        <v>106.42857142857143</v>
      </c>
    </row>
    <row r="26" spans="1:4" ht="12.75">
      <c r="A26" s="72" t="s">
        <v>91</v>
      </c>
      <c r="B26" s="66">
        <v>1.898</v>
      </c>
      <c r="C26" s="66">
        <v>1.329</v>
      </c>
      <c r="D26" s="66">
        <v>1.433</v>
      </c>
    </row>
    <row r="27" spans="1:4" ht="12.75">
      <c r="A27" s="67" t="s">
        <v>81</v>
      </c>
      <c r="B27" s="44">
        <v>310.13</v>
      </c>
      <c r="C27" s="45">
        <f>C26/B26*100</f>
        <v>70.02107481559537</v>
      </c>
      <c r="D27" s="45">
        <f>D26/C26*100</f>
        <v>107.82543265613245</v>
      </c>
    </row>
    <row r="28" spans="1:4" ht="12.75">
      <c r="A28" s="67" t="s">
        <v>82</v>
      </c>
      <c r="B28" s="141"/>
      <c r="C28" s="141"/>
      <c r="D28" s="141"/>
    </row>
    <row r="29" spans="1:4" ht="12.75">
      <c r="A29" s="67" t="s">
        <v>95</v>
      </c>
      <c r="B29" s="66">
        <v>1.8978</v>
      </c>
      <c r="C29" s="66">
        <v>1.329</v>
      </c>
      <c r="D29" s="66">
        <v>1.433</v>
      </c>
    </row>
    <row r="30" spans="1:4" ht="12.75">
      <c r="A30" s="67" t="s">
        <v>83</v>
      </c>
      <c r="B30" s="44">
        <v>310.1</v>
      </c>
      <c r="C30" s="45">
        <f>C29/B29*100</f>
        <v>70.02845399936768</v>
      </c>
      <c r="D30" s="45">
        <f>D29/C29*100</f>
        <v>107.82543265613245</v>
      </c>
    </row>
    <row r="31" spans="1:4" ht="12.75">
      <c r="A31" s="67" t="s">
        <v>92</v>
      </c>
      <c r="B31" s="66">
        <v>0.851</v>
      </c>
      <c r="C31" s="66">
        <v>0.44</v>
      </c>
      <c r="D31" s="66">
        <v>0.469</v>
      </c>
    </row>
    <row r="32" spans="1:4" ht="12.75">
      <c r="A32" s="67" t="s">
        <v>81</v>
      </c>
      <c r="B32" s="107">
        <v>42.2</v>
      </c>
      <c r="C32" s="108">
        <f>C31/B31*100</f>
        <v>51.70387779083432</v>
      </c>
      <c r="D32" s="108">
        <f>D31/C31*100</f>
        <v>106.5909090909091</v>
      </c>
    </row>
    <row r="33" spans="1:4" ht="12.75">
      <c r="A33" s="67" t="s">
        <v>82</v>
      </c>
      <c r="B33" s="140"/>
      <c r="C33" s="140"/>
      <c r="D33" s="140"/>
    </row>
    <row r="34" spans="1:4" ht="12.75">
      <c r="A34" s="67" t="s">
        <v>96</v>
      </c>
      <c r="B34" s="106">
        <v>0.367</v>
      </c>
      <c r="C34" s="106">
        <v>0.397</v>
      </c>
      <c r="D34" s="106">
        <v>0.441</v>
      </c>
    </row>
    <row r="35" spans="1:4" ht="12.75">
      <c r="A35" s="67" t="s">
        <v>83</v>
      </c>
      <c r="B35" s="107">
        <v>113.6</v>
      </c>
      <c r="C35" s="108">
        <f>C34/B34*100</f>
        <v>108.17438692098094</v>
      </c>
      <c r="D35" s="108">
        <f>D34/C34*100</f>
        <v>111.08312342569269</v>
      </c>
    </row>
    <row r="36" spans="1:4" ht="25.5">
      <c r="A36" s="65" t="s">
        <v>215</v>
      </c>
      <c r="B36" s="106">
        <v>0.4039</v>
      </c>
      <c r="C36" s="106">
        <v>0.3527</v>
      </c>
      <c r="D36" s="106">
        <v>0.376</v>
      </c>
    </row>
    <row r="37" spans="1:4" ht="12.75">
      <c r="A37" s="67" t="s">
        <v>83</v>
      </c>
      <c r="B37" s="107">
        <v>55.4</v>
      </c>
      <c r="C37" s="108">
        <f>C36/B36*100</f>
        <v>87.32359494924486</v>
      </c>
      <c r="D37" s="108">
        <f>D36/C36*100</f>
        <v>106.60618089027503</v>
      </c>
    </row>
    <row r="38" spans="1:4" ht="12.75">
      <c r="A38" s="67" t="s">
        <v>97</v>
      </c>
      <c r="B38" s="106">
        <v>0.08</v>
      </c>
      <c r="C38" s="106">
        <v>0.087</v>
      </c>
      <c r="D38" s="106">
        <v>0.093</v>
      </c>
    </row>
    <row r="39" spans="1:4" ht="12.75">
      <c r="A39" s="67" t="s">
        <v>83</v>
      </c>
      <c r="B39" s="107">
        <v>131.14</v>
      </c>
      <c r="C39" s="108">
        <f>C38/B38*100</f>
        <v>108.74999999999999</v>
      </c>
      <c r="D39" s="108">
        <f>D38/C38*100</f>
        <v>106.89655172413795</v>
      </c>
    </row>
    <row r="40" spans="1:4" ht="12.75">
      <c r="A40" s="68"/>
      <c r="B40" s="69"/>
      <c r="C40" s="70"/>
      <c r="D40" s="70"/>
    </row>
    <row r="41" spans="1:4" ht="12.75">
      <c r="A41" s="68"/>
      <c r="B41" s="69"/>
      <c r="C41" s="70"/>
      <c r="D41" s="70"/>
    </row>
    <row r="43" spans="1:4" ht="12.75">
      <c r="A43" s="18" t="s">
        <v>216</v>
      </c>
      <c r="B43" s="19"/>
      <c r="C43" s="22"/>
      <c r="D43" s="23" t="s">
        <v>217</v>
      </c>
    </row>
    <row r="44" spans="2:3" ht="12.75">
      <c r="B44" s="20" t="s">
        <v>85</v>
      </c>
      <c r="C44" s="21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</sheetData>
  <sheetProtection selectLockedCells="1" selectUnlockedCells="1"/>
  <mergeCells count="11">
    <mergeCell ref="B33:D33"/>
    <mergeCell ref="B28:D28"/>
    <mergeCell ref="B13:D13"/>
    <mergeCell ref="B10:D10"/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2013-12-30T14:11:40Z</cp:lastPrinted>
  <dcterms:modified xsi:type="dcterms:W3CDTF">2013-12-30T14:14:23Z</dcterms:modified>
  <cp:category/>
  <cp:version/>
  <cp:contentType/>
  <cp:contentStatus/>
</cp:coreProperties>
</file>